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106c2d102888c6b/Documents/0 Striders/Events/Tri/"/>
    </mc:Choice>
  </mc:AlternateContent>
  <bookViews>
    <workbookView xWindow="1800" yWindow="75" windowWidth="15885" windowHeight="10170" xr2:uid="{00000000-000D-0000-FFFF-FFFF00000000}"/>
  </bookViews>
  <sheets>
    <sheet name="2017" sheetId="10" r:id="rId1"/>
    <sheet name="2016" sheetId="7" r:id="rId2"/>
    <sheet name="2015" sheetId="8" r:id="rId3"/>
    <sheet name="2014" sheetId="6" r:id="rId4"/>
    <sheet name="2013" sheetId="5" r:id="rId5"/>
    <sheet name="2012" sheetId="4" r:id="rId6"/>
    <sheet name="2011" sheetId="1" r:id="rId7"/>
  </sheets>
  <definedNames>
    <definedName name="_xlnm._FilterDatabase" localSheetId="6" hidden="1">'2011'!$V$1:$V$31</definedName>
    <definedName name="_xlnm.Print_Area" localSheetId="6">'2011'!$A$1:$S$31</definedName>
    <definedName name="_xlnm.Print_Area" localSheetId="5">'2012'!$A$1:$Z$29</definedName>
    <definedName name="_xlnm.Print_Area" localSheetId="4">'2013'!$A$1:$Y$22</definedName>
    <definedName name="_xlnm.Print_Area" localSheetId="3">'2014'!$C$1:$T$35</definedName>
    <definedName name="_xlnm.Print_Area" localSheetId="2">'2015'!$C$1:$V$29</definedName>
    <definedName name="_xlnm.Print_Area" localSheetId="1">'2016'!$C$1:$W$20</definedName>
  </definedNames>
  <calcPr calcId="171027"/>
</workbook>
</file>

<file path=xl/calcChain.xml><?xml version="1.0" encoding="utf-8"?>
<calcChain xmlns="http://schemas.openxmlformats.org/spreadsheetml/2006/main">
  <c r="S30" i="10" l="1"/>
  <c r="P30" i="10"/>
  <c r="N30" i="10"/>
  <c r="K30" i="10"/>
  <c r="I30" i="10"/>
  <c r="E30" i="10"/>
  <c r="S28" i="10"/>
  <c r="P28" i="10"/>
  <c r="I28" i="10"/>
  <c r="E28" i="10"/>
  <c r="S27" i="10"/>
  <c r="P27" i="10"/>
  <c r="I27" i="10"/>
  <c r="E27" i="10"/>
  <c r="N25" i="10"/>
  <c r="K25" i="10"/>
  <c r="I25" i="10"/>
  <c r="E25" i="10"/>
  <c r="S23" i="10"/>
  <c r="P23" i="10"/>
  <c r="N23" i="10"/>
  <c r="K23" i="10"/>
  <c r="I23" i="10"/>
  <c r="E23" i="10"/>
  <c r="S22" i="10"/>
  <c r="P22" i="10"/>
  <c r="N22" i="10"/>
  <c r="K22" i="10"/>
  <c r="I22" i="10"/>
  <c r="E22" i="10"/>
  <c r="S21" i="10"/>
  <c r="P21" i="10"/>
  <c r="N21" i="10"/>
  <c r="K21" i="10"/>
  <c r="I21" i="10"/>
  <c r="E21" i="10"/>
  <c r="S20" i="10"/>
  <c r="P20" i="10"/>
  <c r="N20" i="10"/>
  <c r="K20" i="10"/>
  <c r="I20" i="10"/>
  <c r="E20" i="10"/>
  <c r="S19" i="10"/>
  <c r="P19" i="10"/>
  <c r="N19" i="10"/>
  <c r="K19" i="10"/>
  <c r="I19" i="10"/>
  <c r="E19" i="10"/>
  <c r="S18" i="10"/>
  <c r="P18" i="10"/>
  <c r="N18" i="10"/>
  <c r="K18" i="10"/>
  <c r="I18" i="10"/>
  <c r="E18" i="10"/>
  <c r="S17" i="10"/>
  <c r="P17" i="10"/>
  <c r="N17" i="10"/>
  <c r="K17" i="10"/>
  <c r="I17" i="10"/>
  <c r="E17" i="10"/>
  <c r="S16" i="10"/>
  <c r="P16" i="10"/>
  <c r="N16" i="10"/>
  <c r="K16" i="10"/>
  <c r="I16" i="10"/>
  <c r="E16" i="10"/>
  <c r="S15" i="10"/>
  <c r="P15" i="10"/>
  <c r="N15" i="10"/>
  <c r="K15" i="10"/>
  <c r="I15" i="10"/>
  <c r="E15" i="10"/>
  <c r="S14" i="10"/>
  <c r="P14" i="10"/>
  <c r="N14" i="10"/>
  <c r="K14" i="10"/>
  <c r="I14" i="10"/>
  <c r="E14" i="10"/>
  <c r="S13" i="10"/>
  <c r="P13" i="10"/>
  <c r="N13" i="10"/>
  <c r="K13" i="10"/>
  <c r="I13" i="10"/>
  <c r="E13" i="10"/>
  <c r="S12" i="10"/>
  <c r="P12" i="10"/>
  <c r="N12" i="10"/>
  <c r="K12" i="10"/>
  <c r="I12" i="10"/>
  <c r="E12" i="10"/>
  <c r="S10" i="10"/>
  <c r="P10" i="10"/>
  <c r="N10" i="10"/>
  <c r="K10" i="10"/>
  <c r="I10" i="10"/>
  <c r="E10" i="10"/>
  <c r="S9" i="10"/>
  <c r="P9" i="10"/>
  <c r="N9" i="10"/>
  <c r="K9" i="10"/>
  <c r="I9" i="10"/>
  <c r="E9" i="10"/>
  <c r="S8" i="10"/>
  <c r="P8" i="10"/>
  <c r="N8" i="10"/>
  <c r="K8" i="10"/>
  <c r="I8" i="10"/>
  <c r="E8" i="10"/>
  <c r="S7" i="10"/>
  <c r="P7" i="10"/>
  <c r="N7" i="10"/>
  <c r="K7" i="10"/>
  <c r="I7" i="10"/>
  <c r="E7" i="10"/>
  <c r="L16" i="7" l="1"/>
  <c r="L19" i="7"/>
  <c r="O19" i="7"/>
  <c r="J19" i="7"/>
  <c r="V19" i="7"/>
  <c r="V16" i="7"/>
  <c r="T16" i="7"/>
  <c r="J16" i="7"/>
  <c r="V5" i="7"/>
  <c r="V7" i="7"/>
  <c r="V8" i="7"/>
  <c r="V9" i="7"/>
  <c r="V10" i="7"/>
  <c r="V12" i="7"/>
  <c r="V11" i="7"/>
  <c r="V6" i="7"/>
  <c r="Q5" i="7"/>
  <c r="Q7" i="7"/>
  <c r="Q8" i="7"/>
  <c r="Q9" i="7"/>
  <c r="Q10" i="7"/>
  <c r="Q12" i="7"/>
  <c r="Q13" i="7"/>
  <c r="Q11" i="7"/>
  <c r="Q6" i="7"/>
  <c r="T5" i="7"/>
  <c r="T7" i="7"/>
  <c r="T8" i="7"/>
  <c r="T9" i="7"/>
  <c r="T10" i="7"/>
  <c r="T12" i="7"/>
  <c r="T11" i="7"/>
  <c r="T6" i="7"/>
  <c r="L5" i="7"/>
  <c r="L7" i="7"/>
  <c r="L8" i="7"/>
  <c r="L9" i="7"/>
  <c r="L10" i="7"/>
  <c r="L12" i="7"/>
  <c r="L13" i="7"/>
  <c r="L11" i="7"/>
  <c r="L6" i="7"/>
  <c r="O5" i="7"/>
  <c r="O7" i="7"/>
  <c r="O8" i="7"/>
  <c r="O9" i="7"/>
  <c r="O10" i="7"/>
  <c r="O12" i="7"/>
  <c r="O13" i="7"/>
  <c r="O11" i="7"/>
  <c r="O6" i="7"/>
  <c r="J5" i="7"/>
  <c r="J7" i="7"/>
  <c r="J8" i="7"/>
  <c r="J9" i="7"/>
  <c r="J10" i="7"/>
  <c r="J12" i="7"/>
  <c r="J13" i="7"/>
  <c r="J11" i="7"/>
  <c r="J6" i="7"/>
  <c r="V29" i="8" l="1"/>
  <c r="T29" i="8"/>
  <c r="Q29" i="8"/>
  <c r="O29" i="8"/>
  <c r="L29" i="8"/>
  <c r="J29" i="8"/>
  <c r="V28" i="8"/>
  <c r="T28" i="8"/>
  <c r="Q28" i="8"/>
  <c r="O28" i="8"/>
  <c r="L28" i="8"/>
  <c r="J28" i="8"/>
  <c r="V27" i="8"/>
  <c r="T27" i="8"/>
  <c r="Q27" i="8"/>
  <c r="O27" i="8"/>
  <c r="L27" i="8"/>
  <c r="J27" i="8"/>
  <c r="V26" i="8"/>
  <c r="T26" i="8"/>
  <c r="Q26" i="8"/>
  <c r="O26" i="8"/>
  <c r="L26" i="8"/>
  <c r="J26" i="8"/>
  <c r="V24" i="8"/>
  <c r="T24" i="8"/>
  <c r="Q24" i="8"/>
  <c r="O24" i="8"/>
  <c r="L24" i="8"/>
  <c r="J24" i="8"/>
  <c r="V23" i="8"/>
  <c r="T23" i="8"/>
  <c r="Q23" i="8"/>
  <c r="O23" i="8"/>
  <c r="L23" i="8"/>
  <c r="J23" i="8"/>
  <c r="V22" i="8"/>
  <c r="T22" i="8"/>
  <c r="Q22" i="8"/>
  <c r="O22" i="8"/>
  <c r="L22" i="8"/>
  <c r="J22" i="8"/>
  <c r="V21" i="8"/>
  <c r="T21" i="8"/>
  <c r="Q21" i="8"/>
  <c r="O21" i="8"/>
  <c r="L21" i="8"/>
  <c r="J21" i="8"/>
  <c r="V19" i="8"/>
  <c r="T19" i="8"/>
  <c r="Q19" i="8"/>
  <c r="O19" i="8"/>
  <c r="L19" i="8"/>
  <c r="J19" i="8"/>
  <c r="V18" i="8"/>
  <c r="T18" i="8"/>
  <c r="Q18" i="8"/>
  <c r="O18" i="8"/>
  <c r="L18" i="8"/>
  <c r="J18" i="8"/>
  <c r="V17" i="8"/>
  <c r="T17" i="8"/>
  <c r="Q17" i="8"/>
  <c r="O17" i="8"/>
  <c r="L17" i="8"/>
  <c r="J17" i="8"/>
  <c r="V16" i="8"/>
  <c r="T16" i="8"/>
  <c r="Q16" i="8"/>
  <c r="O16" i="8"/>
  <c r="L16" i="8"/>
  <c r="J16" i="8"/>
  <c r="V15" i="8"/>
  <c r="T15" i="8"/>
  <c r="Q15" i="8"/>
  <c r="O15" i="8"/>
  <c r="L15" i="8"/>
  <c r="J15" i="8"/>
  <c r="V14" i="8"/>
  <c r="T14" i="8"/>
  <c r="Q14" i="8"/>
  <c r="O14" i="8"/>
  <c r="L14" i="8"/>
  <c r="J14" i="8"/>
  <c r="V13" i="8"/>
  <c r="T13" i="8"/>
  <c r="Q13" i="8"/>
  <c r="O13" i="8"/>
  <c r="L13" i="8"/>
  <c r="J13" i="8"/>
  <c r="V12" i="8"/>
  <c r="T12" i="8"/>
  <c r="Q12" i="8"/>
  <c r="O12" i="8"/>
  <c r="L12" i="8"/>
  <c r="J12" i="8"/>
  <c r="V11" i="8"/>
  <c r="T11" i="8"/>
  <c r="Q11" i="8"/>
  <c r="O11" i="8"/>
  <c r="L11" i="8"/>
  <c r="J11" i="8"/>
  <c r="V10" i="8"/>
  <c r="T10" i="8"/>
  <c r="Q10" i="8"/>
  <c r="O10" i="8"/>
  <c r="L10" i="8"/>
  <c r="J10" i="8"/>
  <c r="V9" i="8"/>
  <c r="T9" i="8"/>
  <c r="Q9" i="8"/>
  <c r="O9" i="8"/>
  <c r="L9" i="8"/>
  <c r="J9" i="8"/>
  <c r="V8" i="8"/>
  <c r="T8" i="8"/>
  <c r="Q8" i="8"/>
  <c r="O8" i="8"/>
  <c r="L8" i="8"/>
  <c r="J8" i="8"/>
  <c r="V7" i="8"/>
  <c r="T7" i="8"/>
  <c r="Q7" i="8"/>
  <c r="O7" i="8"/>
  <c r="L7" i="8"/>
  <c r="J7" i="8"/>
  <c r="V6" i="8"/>
  <c r="T6" i="8"/>
  <c r="Q6" i="8"/>
  <c r="O6" i="8"/>
  <c r="L6" i="8"/>
  <c r="J6" i="8"/>
  <c r="V5" i="8"/>
  <c r="T5" i="8"/>
  <c r="Q5" i="8"/>
  <c r="O5" i="8"/>
  <c r="L5" i="8"/>
  <c r="J5" i="8"/>
  <c r="Y27" i="6"/>
  <c r="V27" i="6"/>
  <c r="R27" i="6"/>
  <c r="J27" i="6"/>
  <c r="Y26" i="6"/>
  <c r="V26" i="6"/>
  <c r="R26" i="6"/>
  <c r="J26" i="6"/>
  <c r="Y24" i="6"/>
  <c r="V24" i="6"/>
  <c r="R24" i="6"/>
  <c r="P24" i="6"/>
  <c r="L24" i="6"/>
  <c r="J24" i="6"/>
  <c r="Y23" i="6"/>
  <c r="V23" i="6"/>
  <c r="R23" i="6"/>
  <c r="P23" i="6"/>
  <c r="L23" i="6"/>
  <c r="J23" i="6"/>
  <c r="J21" i="6"/>
  <c r="Y19" i="6"/>
  <c r="V19" i="6"/>
  <c r="R19" i="6"/>
  <c r="P19" i="6"/>
  <c r="L19" i="6"/>
  <c r="J19" i="6"/>
  <c r="Y18" i="6"/>
  <c r="V18" i="6"/>
  <c r="R18" i="6"/>
  <c r="P18" i="6"/>
  <c r="L18" i="6"/>
  <c r="J18" i="6"/>
  <c r="Y17" i="6"/>
  <c r="V17" i="6"/>
  <c r="R17" i="6"/>
  <c r="P17" i="6"/>
  <c r="L17" i="6"/>
  <c r="J17" i="6"/>
  <c r="Y16" i="6"/>
  <c r="V16" i="6"/>
  <c r="R16" i="6"/>
  <c r="P16" i="6"/>
  <c r="L16" i="6"/>
  <c r="J16" i="6"/>
  <c r="Y15" i="6"/>
  <c r="V15" i="6"/>
  <c r="R15" i="6"/>
  <c r="P15" i="6"/>
  <c r="L15" i="6"/>
  <c r="J15" i="6"/>
  <c r="Y14" i="6"/>
  <c r="V14" i="6"/>
  <c r="R14" i="6"/>
  <c r="P14" i="6"/>
  <c r="L14" i="6"/>
  <c r="J14" i="6"/>
  <c r="Y13" i="6"/>
  <c r="V13" i="6"/>
  <c r="R13" i="6"/>
  <c r="P13" i="6"/>
  <c r="L13" i="6"/>
  <c r="J13" i="6"/>
  <c r="Y12" i="6"/>
  <c r="V12" i="6"/>
  <c r="R12" i="6"/>
  <c r="P12" i="6"/>
  <c r="L12" i="6"/>
  <c r="J12" i="6"/>
  <c r="Y11" i="6"/>
  <c r="V11" i="6"/>
  <c r="R11" i="6"/>
  <c r="P11" i="6"/>
  <c r="L11" i="6"/>
  <c r="J11" i="6"/>
  <c r="Y10" i="6"/>
  <c r="V10" i="6"/>
  <c r="R10" i="6"/>
  <c r="P10" i="6"/>
  <c r="L10" i="6"/>
  <c r="J10" i="6"/>
  <c r="Y9" i="6"/>
  <c r="V9" i="6"/>
  <c r="R9" i="6"/>
  <c r="P9" i="6"/>
  <c r="L9" i="6"/>
  <c r="J9" i="6"/>
  <c r="Y8" i="6"/>
  <c r="V8" i="6"/>
  <c r="R8" i="6"/>
  <c r="P8" i="6"/>
  <c r="L8" i="6"/>
  <c r="J8" i="6"/>
  <c r="Y7" i="6"/>
  <c r="V7" i="6"/>
  <c r="R7" i="6"/>
  <c r="P7" i="6"/>
  <c r="L7" i="6"/>
  <c r="J7" i="6"/>
  <c r="Y6" i="6"/>
  <c r="V6" i="6"/>
  <c r="R6" i="6"/>
  <c r="P6" i="6"/>
  <c r="L6" i="6"/>
  <c r="J6" i="6"/>
  <c r="X22" i="5"/>
  <c r="X16" i="5"/>
  <c r="X11" i="5"/>
  <c r="X13" i="5"/>
  <c r="X7" i="5"/>
  <c r="U5" i="5"/>
  <c r="U9" i="5"/>
  <c r="U6" i="5"/>
  <c r="U12" i="5"/>
  <c r="U17" i="5"/>
  <c r="U14" i="5"/>
  <c r="U15" i="5"/>
  <c r="U8" i="5"/>
  <c r="U10" i="5"/>
  <c r="U18" i="5"/>
  <c r="U16" i="5"/>
  <c r="U11" i="5"/>
  <c r="U13" i="5"/>
  <c r="U7" i="5"/>
  <c r="U22" i="5"/>
  <c r="Q22" i="5"/>
  <c r="O22" i="5"/>
  <c r="Q7" i="5"/>
  <c r="O7" i="5"/>
  <c r="K7" i="5"/>
  <c r="I7" i="5"/>
  <c r="Q13" i="5"/>
  <c r="O13" i="5"/>
  <c r="K13" i="5"/>
  <c r="I13" i="5"/>
  <c r="Q11" i="5"/>
  <c r="O11" i="5"/>
  <c r="K11" i="5"/>
  <c r="I11" i="5"/>
  <c r="Q16" i="5"/>
  <c r="O16" i="5"/>
  <c r="K16" i="5"/>
  <c r="I16" i="5"/>
  <c r="X18" i="5"/>
  <c r="Q18" i="5"/>
  <c r="O18" i="5"/>
  <c r="K18" i="5"/>
  <c r="I18" i="5"/>
  <c r="X10" i="5"/>
  <c r="Q10" i="5"/>
  <c r="O10" i="5"/>
  <c r="K10" i="5"/>
  <c r="I10" i="5"/>
  <c r="X8" i="5"/>
  <c r="Q8" i="5"/>
  <c r="O8" i="5"/>
  <c r="K8" i="5"/>
  <c r="I8" i="5"/>
  <c r="X15" i="5"/>
  <c r="Q15" i="5"/>
  <c r="O15" i="5"/>
  <c r="K15" i="5"/>
  <c r="I15" i="5"/>
  <c r="X14" i="5"/>
  <c r="Q14" i="5"/>
  <c r="O14" i="5"/>
  <c r="K14" i="5"/>
  <c r="I14" i="5"/>
  <c r="X17" i="5"/>
  <c r="Q17" i="5"/>
  <c r="O17" i="5"/>
  <c r="K17" i="5"/>
  <c r="I17" i="5"/>
  <c r="X12" i="5"/>
  <c r="Q12" i="5"/>
  <c r="O12" i="5"/>
  <c r="K12" i="5"/>
  <c r="I12" i="5"/>
  <c r="X6" i="5"/>
  <c r="Q6" i="5"/>
  <c r="O6" i="5"/>
  <c r="K6" i="5"/>
  <c r="I6" i="5"/>
  <c r="X9" i="5"/>
  <c r="Q9" i="5"/>
  <c r="O9" i="5"/>
  <c r="K9" i="5"/>
  <c r="I9" i="5"/>
  <c r="X5" i="5"/>
  <c r="Q5" i="5"/>
  <c r="O5" i="5"/>
  <c r="K5" i="5"/>
  <c r="I5" i="5"/>
  <c r="X19" i="5"/>
  <c r="U19" i="5"/>
  <c r="Q19" i="5"/>
  <c r="O19" i="5"/>
  <c r="K19" i="5"/>
  <c r="I19" i="5"/>
  <c r="X20" i="5"/>
  <c r="U20" i="5"/>
  <c r="Q20" i="5"/>
  <c r="O20" i="5"/>
  <c r="K20" i="5"/>
  <c r="I20" i="5"/>
  <c r="L29" i="4"/>
  <c r="L28" i="4"/>
  <c r="Y23" i="4"/>
  <c r="Y29" i="4"/>
  <c r="Y13" i="4"/>
  <c r="Y14" i="4"/>
  <c r="Y21" i="4"/>
  <c r="Y24" i="4"/>
  <c r="Y9" i="4"/>
  <c r="Y5" i="4"/>
  <c r="Y16" i="4"/>
  <c r="Y10" i="4"/>
  <c r="Y26" i="4"/>
  <c r="Y20" i="4"/>
  <c r="Y19" i="4"/>
  <c r="Y17" i="4"/>
  <c r="Y15" i="4"/>
  <c r="Y12" i="4"/>
  <c r="Y8" i="4"/>
  <c r="Y7" i="4"/>
  <c r="Y11" i="4"/>
  <c r="Y22" i="4"/>
  <c r="Y25" i="4"/>
  <c r="Y18" i="4"/>
  <c r="Y28" i="4"/>
  <c r="Y6" i="4"/>
  <c r="V25" i="4"/>
  <c r="V18" i="4"/>
  <c r="V28" i="4"/>
  <c r="V23" i="4"/>
  <c r="V29" i="4"/>
  <c r="V13" i="4"/>
  <c r="V14" i="4"/>
  <c r="V21" i="4"/>
  <c r="V24" i="4"/>
  <c r="V9" i="4"/>
  <c r="V5" i="4"/>
  <c r="V16" i="4"/>
  <c r="V10" i="4"/>
  <c r="V26" i="4"/>
  <c r="V20" i="4"/>
  <c r="V19" i="4"/>
  <c r="V17" i="4"/>
  <c r="V15" i="4"/>
  <c r="V12" i="4"/>
  <c r="V8" i="4"/>
  <c r="V7" i="4"/>
  <c r="V11" i="4"/>
  <c r="V22" i="4"/>
  <c r="V6" i="4"/>
  <c r="R18" i="4"/>
  <c r="R23" i="4"/>
  <c r="R13" i="4"/>
  <c r="R14" i="4"/>
  <c r="R21" i="4"/>
  <c r="R24" i="4"/>
  <c r="R9" i="4"/>
  <c r="R5" i="4"/>
  <c r="R16" i="4"/>
  <c r="R10" i="4"/>
  <c r="R26" i="4"/>
  <c r="R20" i="4"/>
  <c r="R19" i="4"/>
  <c r="R17" i="4"/>
  <c r="R15" i="4"/>
  <c r="R12" i="4"/>
  <c r="R8" i="4"/>
  <c r="R7" i="4"/>
  <c r="R11" i="4"/>
  <c r="R22" i="4"/>
  <c r="R25" i="4"/>
  <c r="R6" i="4"/>
  <c r="L14" i="4"/>
  <c r="L21" i="4"/>
  <c r="L24" i="4"/>
  <c r="L9" i="4"/>
  <c r="L5" i="4"/>
  <c r="L16" i="4"/>
  <c r="L10" i="4"/>
  <c r="L26" i="4"/>
  <c r="L20" i="4"/>
  <c r="L19" i="4"/>
  <c r="L17" i="4"/>
  <c r="L15" i="4"/>
  <c r="L12" i="4"/>
  <c r="L8" i="4"/>
  <c r="L7" i="4"/>
  <c r="L11" i="4"/>
  <c r="L22" i="4"/>
  <c r="L25" i="4"/>
  <c r="L18" i="4"/>
  <c r="L23" i="4"/>
  <c r="L13" i="4"/>
  <c r="L6" i="4"/>
  <c r="P23" i="4"/>
  <c r="P13" i="4"/>
  <c r="P14" i="4"/>
  <c r="P21" i="4"/>
  <c r="P24" i="4"/>
  <c r="P9" i="4"/>
  <c r="P5" i="4"/>
  <c r="P16" i="4"/>
  <c r="P10" i="4"/>
  <c r="P26" i="4"/>
  <c r="P20" i="4"/>
  <c r="P19" i="4"/>
  <c r="P17" i="4"/>
  <c r="P15" i="4"/>
  <c r="P12" i="4"/>
  <c r="P8" i="4"/>
  <c r="P7" i="4"/>
  <c r="P11" i="4"/>
  <c r="P22" i="4"/>
  <c r="P25" i="4"/>
  <c r="P18" i="4"/>
  <c r="P6" i="4"/>
  <c r="J25" i="4"/>
  <c r="J18" i="4"/>
  <c r="J28" i="4"/>
  <c r="J23" i="4"/>
  <c r="J29" i="4"/>
  <c r="J13" i="4"/>
  <c r="J7" i="4"/>
  <c r="J11" i="4"/>
  <c r="J22" i="4"/>
  <c r="J14" i="4"/>
  <c r="J21" i="4"/>
  <c r="J24" i="4"/>
  <c r="J9" i="4"/>
  <c r="J5" i="4"/>
  <c r="J16" i="4"/>
  <c r="J10" i="4"/>
  <c r="J26" i="4"/>
  <c r="J20" i="4"/>
  <c r="J19" i="4"/>
  <c r="J17" i="4"/>
  <c r="J15" i="4"/>
  <c r="J12" i="4"/>
  <c r="J8" i="4"/>
  <c r="J6" i="4"/>
  <c r="G5" i="1"/>
  <c r="H5" i="1"/>
  <c r="K5" i="1"/>
  <c r="M5" i="1"/>
  <c r="O5" i="1"/>
  <c r="Q5" i="1"/>
  <c r="S5" i="1"/>
  <c r="G6" i="1"/>
  <c r="K6" i="1"/>
  <c r="M6" i="1"/>
  <c r="O6" i="1"/>
  <c r="Q6" i="1"/>
  <c r="S6" i="1"/>
  <c r="G7" i="1"/>
  <c r="H7" i="1"/>
  <c r="K7" i="1"/>
  <c r="M7" i="1"/>
  <c r="O7" i="1"/>
  <c r="Q7" i="1"/>
  <c r="S7" i="1"/>
  <c r="G8" i="1"/>
  <c r="K8" i="1"/>
  <c r="M8" i="1"/>
  <c r="O8" i="1"/>
  <c r="Q8" i="1"/>
  <c r="S8" i="1"/>
  <c r="G9" i="1"/>
  <c r="K9" i="1"/>
  <c r="M9" i="1"/>
  <c r="O9" i="1"/>
  <c r="Q9" i="1"/>
  <c r="S9" i="1"/>
  <c r="G10" i="1"/>
  <c r="H10" i="1"/>
  <c r="K10" i="1"/>
  <c r="M10" i="1"/>
  <c r="O10" i="1"/>
  <c r="Q10" i="1"/>
  <c r="S10" i="1"/>
  <c r="G11" i="1"/>
  <c r="H11" i="1"/>
  <c r="K11" i="1"/>
  <c r="M11" i="1"/>
  <c r="O11" i="1"/>
  <c r="Q11" i="1"/>
  <c r="S11" i="1"/>
  <c r="G12" i="1"/>
  <c r="H12" i="1"/>
  <c r="K12" i="1"/>
  <c r="M12" i="1"/>
  <c r="O12" i="1"/>
  <c r="Q12" i="1"/>
  <c r="S12" i="1"/>
  <c r="G13" i="1"/>
  <c r="H13" i="1"/>
  <c r="K13" i="1"/>
  <c r="M13" i="1"/>
  <c r="O13" i="1"/>
  <c r="Q13" i="1"/>
  <c r="S13" i="1"/>
  <c r="G14" i="1"/>
  <c r="H14" i="1"/>
  <c r="K14" i="1"/>
  <c r="M14" i="1"/>
  <c r="O14" i="1"/>
  <c r="Q14" i="1"/>
  <c r="S14" i="1"/>
  <c r="G15" i="1"/>
  <c r="H15" i="1"/>
  <c r="K15" i="1"/>
  <c r="M15" i="1"/>
  <c r="O15" i="1"/>
  <c r="Q15" i="1"/>
  <c r="S15" i="1"/>
  <c r="G16" i="1"/>
  <c r="H16" i="1"/>
  <c r="K16" i="1"/>
  <c r="M16" i="1"/>
  <c r="O16" i="1"/>
  <c r="Q16" i="1"/>
  <c r="S16" i="1"/>
  <c r="G17" i="1"/>
  <c r="K17" i="1"/>
  <c r="M17" i="1"/>
  <c r="O17" i="1"/>
  <c r="Q17" i="1"/>
  <c r="S17" i="1"/>
  <c r="G18" i="1"/>
  <c r="H18" i="1"/>
  <c r="K18" i="1"/>
  <c r="M18" i="1"/>
  <c r="O18" i="1"/>
  <c r="Q18" i="1"/>
  <c r="S18" i="1"/>
  <c r="G19" i="1"/>
  <c r="K19" i="1"/>
  <c r="M19" i="1"/>
  <c r="O19" i="1"/>
  <c r="Q19" i="1"/>
  <c r="S19" i="1"/>
  <c r="G20" i="1"/>
  <c r="K20" i="1"/>
  <c r="M20" i="1"/>
  <c r="O20" i="1"/>
  <c r="Q20" i="1"/>
  <c r="S20" i="1"/>
  <c r="G21" i="1"/>
  <c r="K21" i="1"/>
  <c r="M21" i="1"/>
  <c r="O21" i="1"/>
  <c r="Q21" i="1"/>
  <c r="S21" i="1"/>
  <c r="G22" i="1"/>
  <c r="K22" i="1"/>
  <c r="M22" i="1"/>
  <c r="O22" i="1"/>
  <c r="Q22" i="1"/>
  <c r="S22" i="1"/>
  <c r="G23" i="1"/>
  <c r="K23" i="1"/>
  <c r="M23" i="1"/>
  <c r="O23" i="1"/>
  <c r="Q23" i="1"/>
  <c r="S23" i="1"/>
  <c r="G24" i="1"/>
  <c r="K24" i="1"/>
  <c r="M24" i="1"/>
  <c r="O24" i="1"/>
  <c r="Q24" i="1"/>
  <c r="S24" i="1"/>
  <c r="G25" i="1"/>
  <c r="H25" i="1"/>
  <c r="K25" i="1"/>
  <c r="M25" i="1"/>
  <c r="O25" i="1"/>
  <c r="Q25" i="1"/>
  <c r="S25" i="1"/>
  <c r="G26" i="1"/>
  <c r="K26" i="1"/>
  <c r="M26" i="1"/>
  <c r="O26" i="1"/>
  <c r="Q26" i="1"/>
  <c r="S26" i="1"/>
  <c r="G27" i="1"/>
  <c r="K27" i="1"/>
  <c r="M27" i="1"/>
  <c r="O27" i="1"/>
  <c r="Q27" i="1"/>
  <c r="S27" i="1"/>
  <c r="K28" i="1"/>
  <c r="M28" i="1"/>
  <c r="O28" i="1"/>
  <c r="W30" i="1"/>
</calcChain>
</file>

<file path=xl/sharedStrings.xml><?xml version="1.0" encoding="utf-8"?>
<sst xmlns="http://schemas.openxmlformats.org/spreadsheetml/2006/main" count="640" uniqueCount="239">
  <si>
    <t>tomlittlewood588@btinternet.com</t>
  </si>
  <si>
    <t xml:space="preserve"> karen_peake@hotmail.com</t>
  </si>
  <si>
    <t xml:space="preserve"> richard@edwards1163.fsnet.co.uk</t>
  </si>
  <si>
    <t xml:space="preserve"> michellecampbell.edwards@btinternet.com</t>
  </si>
  <si>
    <t xml:space="preserve"> harry@hurleysofbalham.com</t>
  </si>
  <si>
    <t xml:space="preserve"> petershew2002@yahoo.co.uk</t>
  </si>
  <si>
    <t xml:space="preserve"> quiet.medicine@gmail.com</t>
  </si>
  <si>
    <t xml:space="preserve"> clivesmith999@hotmail.com</t>
  </si>
  <si>
    <t xml:space="preserve"> hannah.musk@hotmail.co.uk</t>
  </si>
  <si>
    <t xml:space="preserve"> sueatkinson74@mac.com</t>
  </si>
  <si>
    <t>Y</t>
  </si>
  <si>
    <t xml:space="preserve"> shaf260@live.co.uk</t>
  </si>
  <si>
    <t xml:space="preserve"> tyocallaghan@deloitte.co.uk</t>
  </si>
  <si>
    <t>evecollins@hotmail.com</t>
  </si>
  <si>
    <t>Ellison</t>
  </si>
  <si>
    <t xml:space="preserve">Mark </t>
  </si>
  <si>
    <t>Cilia</t>
  </si>
  <si>
    <t xml:space="preserve">Anne </t>
  </si>
  <si>
    <t>Jones-Baldock</t>
  </si>
  <si>
    <t xml:space="preserve">Carolyna </t>
  </si>
  <si>
    <t>Wood</t>
  </si>
  <si>
    <t>Zoe</t>
  </si>
  <si>
    <t>Eastbury</t>
  </si>
  <si>
    <t xml:space="preserve">Justine </t>
  </si>
  <si>
    <t>B&amp;B</t>
  </si>
  <si>
    <t xml:space="preserve">Karen </t>
  </si>
  <si>
    <t xml:space="preserve">Richard </t>
  </si>
  <si>
    <t xml:space="preserve">Michelle </t>
  </si>
  <si>
    <t xml:space="preserve">Paul </t>
  </si>
  <si>
    <t xml:space="preserve">Tyler </t>
  </si>
  <si>
    <t xml:space="preserve">Lisa </t>
  </si>
  <si>
    <t xml:space="preserve">Graham </t>
  </si>
  <si>
    <t xml:space="preserve">Clive </t>
  </si>
  <si>
    <t xml:space="preserve">Hannah </t>
  </si>
  <si>
    <t xml:space="preserve">Tom </t>
  </si>
  <si>
    <t xml:space="preserve">Sue </t>
  </si>
  <si>
    <t xml:space="preserve">Shaffiq </t>
  </si>
  <si>
    <t xml:space="preserve">Eve </t>
  </si>
  <si>
    <t>Peake</t>
  </si>
  <si>
    <t>Edwards</t>
  </si>
  <si>
    <t>Campbell</t>
  </si>
  <si>
    <t>Lee-Smith</t>
  </si>
  <si>
    <t>Smith</t>
  </si>
  <si>
    <t>O'Callaghan</t>
  </si>
  <si>
    <t>Jackson</t>
  </si>
  <si>
    <t>Williams</t>
  </si>
  <si>
    <t>Musk</t>
  </si>
  <si>
    <t>Littlewood</t>
  </si>
  <si>
    <t>Atkinson</t>
  </si>
  <si>
    <t>Amin</t>
  </si>
  <si>
    <t>Collins</t>
  </si>
  <si>
    <t>Peter</t>
  </si>
  <si>
    <t>Shew</t>
  </si>
  <si>
    <t>justine0803@o2.co.uk</t>
  </si>
  <si>
    <t xml:space="preserve">Hugh </t>
  </si>
  <si>
    <t>Alexander</t>
  </si>
  <si>
    <t>halexander@btinternet.com</t>
  </si>
  <si>
    <t>SOC</t>
  </si>
  <si>
    <t>Contact</t>
  </si>
  <si>
    <t>Total</t>
  </si>
  <si>
    <t>Russell</t>
  </si>
  <si>
    <t>Harmsworth</t>
  </si>
  <si>
    <t>russellharmsworth@btinternet.com</t>
  </si>
  <si>
    <t>Done SOC Swimming</t>
  </si>
  <si>
    <t>100m time</t>
  </si>
  <si>
    <t>slow</t>
  </si>
  <si>
    <t>300m Estimate</t>
  </si>
  <si>
    <t>Roy</t>
  </si>
  <si>
    <t>Easto</t>
  </si>
  <si>
    <t>Thursday 18th August</t>
  </si>
  <si>
    <t>Start List</t>
  </si>
  <si>
    <t>Swim</t>
  </si>
  <si>
    <t>Start</t>
  </si>
  <si>
    <t>Finish</t>
  </si>
  <si>
    <t>Cycle</t>
  </si>
  <si>
    <t>Run</t>
  </si>
  <si>
    <t>Trans</t>
  </si>
  <si>
    <t>Estimate</t>
  </si>
  <si>
    <t>No</t>
  </si>
  <si>
    <t>roy.easto@btinternet.com</t>
  </si>
  <si>
    <t>Rob</t>
  </si>
  <si>
    <t>Sharpe</t>
  </si>
  <si>
    <t>robotron3363@gmail.com</t>
  </si>
  <si>
    <t>Adrian</t>
  </si>
  <si>
    <t>Stocks</t>
  </si>
  <si>
    <t>Justine</t>
  </si>
  <si>
    <t>dnf</t>
  </si>
  <si>
    <t>Split times</t>
  </si>
  <si>
    <t>Split Times</t>
  </si>
  <si>
    <t xml:space="preserve">Trans </t>
  </si>
  <si>
    <t>Striders Trinity Triathlon Trial - 2011</t>
  </si>
  <si>
    <t>Striders Triathlon 2012</t>
  </si>
  <si>
    <t>Paul</t>
  </si>
  <si>
    <t>Matthew</t>
  </si>
  <si>
    <t>Darren</t>
  </si>
  <si>
    <t>Bird</t>
  </si>
  <si>
    <t>Hugh</t>
  </si>
  <si>
    <t>Tom</t>
  </si>
  <si>
    <t>Greg</t>
  </si>
  <si>
    <t>Victoria</t>
  </si>
  <si>
    <t>legg</t>
  </si>
  <si>
    <t>Ian</t>
  </si>
  <si>
    <t>Mark</t>
  </si>
  <si>
    <t>Anne</t>
  </si>
  <si>
    <t>Sue</t>
  </si>
  <si>
    <t>Stevens</t>
  </si>
  <si>
    <t xml:space="preserve">Stephen </t>
  </si>
  <si>
    <t>Harris</t>
  </si>
  <si>
    <t>Justin</t>
  </si>
  <si>
    <t>Williamson</t>
  </si>
  <si>
    <t>Casper</t>
  </si>
  <si>
    <t>Brenhan</t>
  </si>
  <si>
    <t>Heath</t>
  </si>
  <si>
    <t>Steve</t>
  </si>
  <si>
    <t>Winters</t>
  </si>
  <si>
    <t>Michelle</t>
  </si>
  <si>
    <t xml:space="preserve">Helen </t>
  </si>
  <si>
    <t>Ross</t>
  </si>
  <si>
    <t>Guest</t>
  </si>
  <si>
    <t>Club</t>
  </si>
  <si>
    <t>Time</t>
  </si>
  <si>
    <t>August 16th</t>
  </si>
  <si>
    <t>Karen</t>
  </si>
  <si>
    <t>Macenhill</t>
  </si>
  <si>
    <t>Andy</t>
  </si>
  <si>
    <t>Bravery</t>
  </si>
  <si>
    <t>Montgomery</t>
  </si>
  <si>
    <t>Marlow</t>
  </si>
  <si>
    <t>Seewood</t>
  </si>
  <si>
    <t xml:space="preserve">Total </t>
  </si>
  <si>
    <t xml:space="preserve">Name </t>
  </si>
  <si>
    <t>Pos</t>
  </si>
  <si>
    <t>DID NOT CYCLE</t>
  </si>
  <si>
    <t xml:space="preserve">Ivanka </t>
  </si>
  <si>
    <t>Brown</t>
  </si>
  <si>
    <t>Gillespie</t>
  </si>
  <si>
    <t>Corrine</t>
  </si>
  <si>
    <t>Carr</t>
  </si>
  <si>
    <t>Stephen</t>
  </si>
  <si>
    <t>Shaffiq</t>
  </si>
  <si>
    <t>Matt</t>
  </si>
  <si>
    <t>Daniel</t>
  </si>
  <si>
    <t>Hasset</t>
  </si>
  <si>
    <t>Julian</t>
  </si>
  <si>
    <t>Spencer-Wood</t>
  </si>
  <si>
    <t xml:space="preserve">Adrian </t>
  </si>
  <si>
    <t>Bayliss</t>
  </si>
  <si>
    <t xml:space="preserve">Steve </t>
  </si>
  <si>
    <t>Tyler</t>
  </si>
  <si>
    <t>Bike/Run only</t>
  </si>
  <si>
    <t>Striders Triathlon 2013</t>
  </si>
  <si>
    <t>Finch</t>
  </si>
  <si>
    <t>Robert</t>
  </si>
  <si>
    <t>Nally</t>
  </si>
  <si>
    <t>Adam</t>
  </si>
  <si>
    <t>Humphries</t>
  </si>
  <si>
    <t>John</t>
  </si>
  <si>
    <t>Pannell</t>
  </si>
  <si>
    <t>Simon</t>
  </si>
  <si>
    <t>Schaer</t>
  </si>
  <si>
    <t>Beatrice</t>
  </si>
  <si>
    <t>Corline</t>
  </si>
  <si>
    <t>Nick</t>
  </si>
  <si>
    <t>Cox</t>
  </si>
  <si>
    <t>Becky</t>
  </si>
  <si>
    <t>Rees</t>
  </si>
  <si>
    <t>Helen</t>
  </si>
  <si>
    <t>Laurence</t>
  </si>
  <si>
    <t>Sheppard</t>
  </si>
  <si>
    <t>Tony</t>
  </si>
  <si>
    <t>Corinne</t>
  </si>
  <si>
    <t>Legge</t>
  </si>
  <si>
    <t>ü</t>
  </si>
  <si>
    <t>August 14th</t>
  </si>
  <si>
    <t>Striders Triathlon 2014</t>
  </si>
  <si>
    <t>Name</t>
  </si>
  <si>
    <t>Men</t>
  </si>
  <si>
    <t>m</t>
  </si>
  <si>
    <t xml:space="preserve">  Swim Only</t>
  </si>
  <si>
    <t>Women</t>
  </si>
  <si>
    <t>f</t>
  </si>
  <si>
    <t xml:space="preserve">  No Ride</t>
  </si>
  <si>
    <t>Carolyn</t>
  </si>
  <si>
    <t>Storey</t>
  </si>
  <si>
    <t>Stone</t>
  </si>
  <si>
    <t xml:space="preserve">Justin </t>
  </si>
  <si>
    <t>Kensama</t>
  </si>
  <si>
    <t>Adade</t>
  </si>
  <si>
    <t>Simpson</t>
  </si>
  <si>
    <t xml:space="preserve">Corline </t>
  </si>
  <si>
    <t>Martin</t>
  </si>
  <si>
    <t>Hows</t>
  </si>
  <si>
    <t>Duathlon</t>
  </si>
  <si>
    <t>Striders Triathlon 2015</t>
  </si>
  <si>
    <t>August 13th</t>
  </si>
  <si>
    <t>Triathlon</t>
  </si>
  <si>
    <t>Aquathlon</t>
  </si>
  <si>
    <t>Ride</t>
  </si>
  <si>
    <t xml:space="preserve">Phil </t>
  </si>
  <si>
    <t>Coales</t>
  </si>
  <si>
    <t>Cripps</t>
  </si>
  <si>
    <t>Gourlay</t>
  </si>
  <si>
    <t>Natalie</t>
  </si>
  <si>
    <t>Clerke</t>
  </si>
  <si>
    <t>August 18th</t>
  </si>
  <si>
    <t>Striders Triathlon 2016</t>
  </si>
  <si>
    <t>DNF</t>
  </si>
  <si>
    <t>Double Swim</t>
  </si>
  <si>
    <t>Striders Triathlon 2017</t>
  </si>
  <si>
    <t>August 17th</t>
  </si>
  <si>
    <t>Overall</t>
  </si>
  <si>
    <t>SWIM</t>
  </si>
  <si>
    <t>Bike</t>
  </si>
  <si>
    <t>BIKE</t>
  </si>
  <si>
    <t>RUN</t>
  </si>
  <si>
    <t>Ladies</t>
  </si>
  <si>
    <t>Steph Upton</t>
  </si>
  <si>
    <t>Emily Knox</t>
  </si>
  <si>
    <t>Debra Bourne</t>
  </si>
  <si>
    <t>Ruth Pearson</t>
  </si>
  <si>
    <t>Mark Bayliss</t>
  </si>
  <si>
    <t>Matt Stone</t>
  </si>
  <si>
    <t>Robert Lines</t>
  </si>
  <si>
    <t>Simon Pannell</t>
  </si>
  <si>
    <t>Tom Gillespie</t>
  </si>
  <si>
    <t>Brenhan Heath</t>
  </si>
  <si>
    <t>Lee Flanagan</t>
  </si>
  <si>
    <t>Isaac Flanagan</t>
  </si>
  <si>
    <t>Luke Limbach</t>
  </si>
  <si>
    <t>Peter Laurence</t>
  </si>
  <si>
    <t xml:space="preserve">Julian Spencer Wood </t>
  </si>
  <si>
    <t>Steve Barker</t>
  </si>
  <si>
    <t>Aquabike</t>
  </si>
  <si>
    <t>Juliet Stevenson</t>
  </si>
  <si>
    <t>Aquathon</t>
  </si>
  <si>
    <t>Karen Macenhill</t>
  </si>
  <si>
    <t>Rowena Stone</t>
  </si>
  <si>
    <t>Run Swim Run</t>
  </si>
  <si>
    <t>Corrine Carr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</si>
</sst>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m:ss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20"/>
      <color theme="1"/>
      <name val="Wingdings"/>
      <charset val="2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Wingdings"/>
      <charset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0" fontId="1" fillId="0" borderId="0" xfId="1" applyAlignment="1" applyProtection="1"/>
    <xf numFmtId="20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7" fillId="0" borderId="2" xfId="0" applyFont="1" applyBorder="1" applyAlignment="1">
      <alignment horizontal="left"/>
    </xf>
    <xf numFmtId="0" fontId="8" fillId="0" borderId="3" xfId="0" applyFont="1" applyBorder="1"/>
    <xf numFmtId="0" fontId="0" fillId="0" borderId="2" xfId="0" applyBorder="1" applyAlignment="1">
      <alignment horizontal="left"/>
    </xf>
    <xf numFmtId="0" fontId="5" fillId="0" borderId="3" xfId="0" applyFont="1" applyBorder="1"/>
    <xf numFmtId="2" fontId="5" fillId="0" borderId="3" xfId="0" applyNumberFormat="1" applyFont="1" applyBorder="1"/>
    <xf numFmtId="0" fontId="0" fillId="0" borderId="4" xfId="0" applyBorder="1" applyAlignment="1">
      <alignment horizontal="left"/>
    </xf>
    <xf numFmtId="0" fontId="5" fillId="0" borderId="5" xfId="0" applyFont="1" applyBorder="1"/>
    <xf numFmtId="0" fontId="5" fillId="0" borderId="6" xfId="0" applyFont="1" applyBorder="1"/>
    <xf numFmtId="0" fontId="9" fillId="0" borderId="7" xfId="0" applyFont="1" applyBorder="1"/>
    <xf numFmtId="0" fontId="6" fillId="0" borderId="0" xfId="0" applyFont="1" applyBorder="1" applyAlignment="1">
      <alignment horizontal="left"/>
    </xf>
    <xf numFmtId="0" fontId="9" fillId="0" borderId="0" xfId="0" applyFont="1" applyBorder="1"/>
    <xf numFmtId="0" fontId="6" fillId="0" borderId="0" xfId="0" applyFont="1" applyBorder="1"/>
    <xf numFmtId="0" fontId="10" fillId="0" borderId="0" xfId="0" applyFont="1" applyBorder="1"/>
    <xf numFmtId="0" fontId="5" fillId="0" borderId="8" xfId="0" applyFont="1" applyBorder="1"/>
    <xf numFmtId="2" fontId="5" fillId="0" borderId="8" xfId="0" applyNumberFormat="1" applyFont="1" applyBorder="1"/>
    <xf numFmtId="0" fontId="5" fillId="0" borderId="9" xfId="0" applyFont="1" applyBorder="1"/>
    <xf numFmtId="0" fontId="5" fillId="0" borderId="10" xfId="0" applyFont="1" applyBorder="1"/>
    <xf numFmtId="2" fontId="5" fillId="0" borderId="10" xfId="0" applyNumberFormat="1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9" fillId="0" borderId="14" xfId="0" applyFont="1" applyBorder="1"/>
    <xf numFmtId="0" fontId="8" fillId="0" borderId="8" xfId="0" applyFont="1" applyBorder="1"/>
    <xf numFmtId="0" fontId="8" fillId="0" borderId="10" xfId="0" applyFont="1" applyBorder="1"/>
    <xf numFmtId="0" fontId="7" fillId="0" borderId="2" xfId="0" applyFont="1" applyBorder="1" applyAlignment="1">
      <alignment wrapText="1"/>
    </xf>
    <xf numFmtId="20" fontId="0" fillId="0" borderId="2" xfId="0" applyNumberFormat="1" applyBorder="1"/>
    <xf numFmtId="0" fontId="0" fillId="0" borderId="2" xfId="0" applyBorder="1"/>
    <xf numFmtId="0" fontId="0" fillId="0" borderId="4" xfId="0" applyBorder="1"/>
    <xf numFmtId="0" fontId="8" fillId="0" borderId="2" xfId="0" applyFont="1" applyBorder="1"/>
    <xf numFmtId="0" fontId="5" fillId="0" borderId="2" xfId="0" applyFont="1" applyBorder="1"/>
    <xf numFmtId="0" fontId="5" fillId="0" borderId="4" xfId="0" applyFont="1" applyBorder="1"/>
    <xf numFmtId="0" fontId="9" fillId="0" borderId="15" xfId="0" applyFont="1" applyBorder="1"/>
    <xf numFmtId="0" fontId="8" fillId="0" borderId="12" xfId="0" applyFont="1" applyBorder="1"/>
    <xf numFmtId="0" fontId="9" fillId="0" borderId="16" xfId="0" applyFont="1" applyBorder="1"/>
    <xf numFmtId="0" fontId="8" fillId="0" borderId="0" xfId="0" applyFont="1" applyBorder="1"/>
    <xf numFmtId="0" fontId="5" fillId="0" borderId="0" xfId="0" applyFont="1" applyBorder="1"/>
    <xf numFmtId="2" fontId="5" fillId="0" borderId="0" xfId="0" applyNumberFormat="1" applyFont="1" applyBorder="1"/>
    <xf numFmtId="0" fontId="9" fillId="0" borderId="17" xfId="0" applyFont="1" applyBorder="1" applyAlignment="1">
      <alignment horizontal="center"/>
    </xf>
    <xf numFmtId="21" fontId="9" fillId="0" borderId="0" xfId="0" applyNumberFormat="1" applyFont="1" applyBorder="1"/>
    <xf numFmtId="21" fontId="8" fillId="0" borderId="1" xfId="0" applyNumberFormat="1" applyFont="1" applyBorder="1"/>
    <xf numFmtId="21" fontId="5" fillId="0" borderId="1" xfId="0" applyNumberFormat="1" applyFont="1" applyBorder="1"/>
    <xf numFmtId="21" fontId="5" fillId="0" borderId="5" xfId="0" applyNumberFormat="1" applyFont="1" applyBorder="1"/>
    <xf numFmtId="21" fontId="5" fillId="0" borderId="0" xfId="0" applyNumberFormat="1" applyFont="1"/>
    <xf numFmtId="21" fontId="8" fillId="0" borderId="3" xfId="0" applyNumberFormat="1" applyFont="1" applyBorder="1"/>
    <xf numFmtId="21" fontId="5" fillId="0" borderId="3" xfId="0" applyNumberFormat="1" applyFont="1" applyBorder="1"/>
    <xf numFmtId="21" fontId="5" fillId="0" borderId="6" xfId="0" applyNumberFormat="1" applyFont="1" applyBorder="1"/>
    <xf numFmtId="21" fontId="8" fillId="0" borderId="2" xfId="0" applyNumberFormat="1" applyFont="1" applyBorder="1"/>
    <xf numFmtId="21" fontId="5" fillId="0" borderId="2" xfId="0" applyNumberFormat="1" applyFont="1" applyBorder="1"/>
    <xf numFmtId="21" fontId="5" fillId="0" borderId="4" xfId="0" applyNumberFormat="1" applyFont="1" applyBorder="1"/>
    <xf numFmtId="0" fontId="8" fillId="0" borderId="18" xfId="0" applyFont="1" applyBorder="1"/>
    <xf numFmtId="0" fontId="5" fillId="0" borderId="18" xfId="0" applyFont="1" applyBorder="1"/>
    <xf numFmtId="0" fontId="5" fillId="0" borderId="19" xfId="0" applyFont="1" applyBorder="1"/>
    <xf numFmtId="21" fontId="5" fillId="0" borderId="18" xfId="0" applyNumberFormat="1" applyFont="1" applyBorder="1"/>
    <xf numFmtId="21" fontId="5" fillId="0" borderId="12" xfId="0" applyNumberFormat="1" applyFont="1" applyBorder="1"/>
    <xf numFmtId="0" fontId="6" fillId="0" borderId="20" xfId="0" applyFont="1" applyBorder="1" applyAlignment="1"/>
    <xf numFmtId="0" fontId="6" fillId="0" borderId="17" xfId="0" applyFont="1" applyBorder="1" applyAlignment="1"/>
    <xf numFmtId="0" fontId="6" fillId="0" borderId="21" xfId="0" applyFont="1" applyBorder="1" applyAlignment="1"/>
    <xf numFmtId="0" fontId="9" fillId="0" borderId="20" xfId="0" applyFont="1" applyBorder="1" applyAlignment="1"/>
    <xf numFmtId="0" fontId="9" fillId="0" borderId="17" xfId="0" applyFont="1" applyBorder="1" applyAlignment="1"/>
    <xf numFmtId="0" fontId="9" fillId="0" borderId="21" xfId="0" applyFont="1" applyBorder="1" applyAlignment="1"/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21" fontId="0" fillId="0" borderId="1" xfId="0" applyNumberFormat="1" applyBorder="1"/>
    <xf numFmtId="21" fontId="0" fillId="0" borderId="8" xfId="0" applyNumberFormat="1" applyBorder="1"/>
    <xf numFmtId="45" fontId="0" fillId="0" borderId="1" xfId="0" applyNumberFormat="1" applyBorder="1"/>
    <xf numFmtId="45" fontId="0" fillId="0" borderId="8" xfId="0" applyNumberFormat="1" applyBorder="1"/>
    <xf numFmtId="45" fontId="0" fillId="0" borderId="2" xfId="0" applyNumberFormat="1" applyBorder="1"/>
    <xf numFmtId="0" fontId="0" fillId="0" borderId="18" xfId="0" applyBorder="1"/>
    <xf numFmtId="0" fontId="0" fillId="0" borderId="19" xfId="0" applyBorder="1"/>
    <xf numFmtId="45" fontId="0" fillId="0" borderId="10" xfId="0" applyNumberFormat="1" applyBorder="1"/>
    <xf numFmtId="0" fontId="0" fillId="0" borderId="10" xfId="0" applyBorder="1"/>
    <xf numFmtId="0" fontId="0" fillId="0" borderId="11" xfId="0" applyBorder="1"/>
    <xf numFmtId="45" fontId="0" fillId="0" borderId="3" xfId="0" applyNumberFormat="1" applyBorder="1"/>
    <xf numFmtId="0" fontId="6" fillId="0" borderId="0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righ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right"/>
    </xf>
    <xf numFmtId="0" fontId="0" fillId="0" borderId="1" xfId="0" applyBorder="1" applyAlignment="1">
      <alignment horizontal="left"/>
    </xf>
    <xf numFmtId="20" fontId="0" fillId="0" borderId="1" xfId="0" applyNumberFormat="1" applyBorder="1"/>
    <xf numFmtId="20" fontId="3" fillId="0" borderId="1" xfId="0" applyNumberFormat="1" applyFont="1" applyBorder="1"/>
    <xf numFmtId="0" fontId="0" fillId="0" borderId="24" xfId="0" applyBorder="1" applyAlignment="1">
      <alignment horizontal="left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5" xfId="0" applyBorder="1" applyAlignment="1">
      <alignment horizontal="left"/>
    </xf>
    <xf numFmtId="20" fontId="0" fillId="0" borderId="5" xfId="0" applyNumberFormat="1" applyBorder="1"/>
    <xf numFmtId="21" fontId="0" fillId="0" borderId="5" xfId="0" applyNumberFormat="1" applyBorder="1"/>
    <xf numFmtId="45" fontId="0" fillId="0" borderId="5" xfId="0" applyNumberFormat="1" applyBorder="1"/>
    <xf numFmtId="0" fontId="0" fillId="0" borderId="27" xfId="0" applyBorder="1" applyAlignment="1">
      <alignment horizontal="right"/>
    </xf>
    <xf numFmtId="21" fontId="0" fillId="0" borderId="9" xfId="0" applyNumberFormat="1" applyBorder="1"/>
    <xf numFmtId="0" fontId="0" fillId="0" borderId="28" xfId="0" applyBorder="1" applyAlignment="1">
      <alignment horizontal="right"/>
    </xf>
    <xf numFmtId="45" fontId="0" fillId="0" borderId="11" xfId="0" applyNumberFormat="1" applyBorder="1"/>
    <xf numFmtId="0" fontId="0" fillId="0" borderId="22" xfId="0" applyBorder="1" applyAlignment="1">
      <alignment horizontal="right"/>
    </xf>
    <xf numFmtId="45" fontId="0" fillId="0" borderId="4" xfId="0" applyNumberFormat="1" applyBorder="1"/>
    <xf numFmtId="45" fontId="0" fillId="0" borderId="9" xfId="0" applyNumberFormat="1" applyBorder="1"/>
    <xf numFmtId="45" fontId="0" fillId="0" borderId="6" xfId="0" applyNumberFormat="1" applyBorder="1"/>
    <xf numFmtId="0" fontId="0" fillId="0" borderId="17" xfId="0" applyBorder="1" applyAlignment="1">
      <alignment horizontal="right"/>
    </xf>
    <xf numFmtId="0" fontId="2" fillId="0" borderId="8" xfId="0" applyFont="1" applyFill="1" applyBorder="1"/>
    <xf numFmtId="164" fontId="0" fillId="0" borderId="5" xfId="0" applyNumberFormat="1" applyBorder="1"/>
    <xf numFmtId="0" fontId="11" fillId="0" borderId="2" xfId="0" applyFont="1" applyBorder="1" applyAlignment="1">
      <alignment horizontal="left"/>
    </xf>
    <xf numFmtId="0" fontId="0" fillId="0" borderId="22" xfId="0" applyBorder="1"/>
    <xf numFmtId="0" fontId="9" fillId="0" borderId="30" xfId="0" applyFont="1" applyBorder="1"/>
    <xf numFmtId="0" fontId="9" fillId="0" borderId="31" xfId="0" applyFont="1" applyBorder="1" applyAlignment="1"/>
    <xf numFmtId="0" fontId="9" fillId="0" borderId="32" xfId="0" applyFont="1" applyBorder="1" applyAlignment="1"/>
    <xf numFmtId="0" fontId="6" fillId="0" borderId="31" xfId="0" applyFont="1" applyBorder="1" applyAlignment="1"/>
    <xf numFmtId="0" fontId="6" fillId="0" borderId="32" xfId="0" applyFont="1" applyBorder="1" applyAlignment="1"/>
    <xf numFmtId="0" fontId="6" fillId="0" borderId="30" xfId="0" applyFont="1" applyBorder="1" applyAlignment="1">
      <alignment horizontal="center"/>
    </xf>
    <xf numFmtId="0" fontId="14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2" fillId="0" borderId="0" xfId="0" applyFont="1" applyBorder="1"/>
    <xf numFmtId="0" fontId="6" fillId="0" borderId="0" xfId="0" applyFont="1" applyBorder="1" applyAlignment="1"/>
    <xf numFmtId="0" fontId="6" fillId="0" borderId="25" xfId="0" applyFont="1" applyBorder="1" applyAlignment="1"/>
    <xf numFmtId="0" fontId="6" fillId="0" borderId="26" xfId="0" applyFont="1" applyBorder="1" applyAlignment="1"/>
    <xf numFmtId="0" fontId="9" fillId="0" borderId="0" xfId="0" applyFont="1" applyBorder="1" applyAlignment="1"/>
    <xf numFmtId="0" fontId="9" fillId="0" borderId="25" xfId="0" applyFont="1" applyBorder="1" applyAlignment="1"/>
    <xf numFmtId="0" fontId="9" fillId="0" borderId="25" xfId="0" applyFont="1" applyBorder="1"/>
    <xf numFmtId="0" fontId="6" fillId="0" borderId="33" xfId="0" applyFont="1" applyBorder="1" applyAlignment="1"/>
    <xf numFmtId="0" fontId="14" fillId="0" borderId="26" xfId="0" applyFont="1" applyBorder="1" applyAlignment="1">
      <alignment horizontal="center"/>
    </xf>
    <xf numFmtId="0" fontId="0" fillId="0" borderId="24" xfId="0" applyBorder="1"/>
    <xf numFmtId="0" fontId="0" fillId="0" borderId="24" xfId="0" applyFont="1" applyBorder="1"/>
    <xf numFmtId="0" fontId="0" fillId="0" borderId="24" xfId="0" applyFont="1" applyFill="1" applyBorder="1"/>
    <xf numFmtId="0" fontId="0" fillId="0" borderId="27" xfId="0" applyFont="1" applyBorder="1"/>
    <xf numFmtId="0" fontId="0" fillId="0" borderId="22" xfId="0" applyFont="1" applyBorder="1" applyAlignment="1">
      <alignment horizontal="right"/>
    </xf>
    <xf numFmtId="0" fontId="0" fillId="0" borderId="28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0" fontId="0" fillId="0" borderId="17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10" xfId="0" applyFont="1" applyBorder="1"/>
    <xf numFmtId="0" fontId="0" fillId="0" borderId="18" xfId="0" applyFont="1" applyBorder="1"/>
    <xf numFmtId="0" fontId="2" fillId="0" borderId="3" xfId="0" applyFont="1" applyBorder="1"/>
    <xf numFmtId="20" fontId="0" fillId="0" borderId="0" xfId="0" applyNumberFormat="1" applyFont="1" applyBorder="1"/>
    <xf numFmtId="20" fontId="3" fillId="0" borderId="0" xfId="0" applyNumberFormat="1" applyFont="1" applyBorder="1"/>
    <xf numFmtId="21" fontId="0" fillId="0" borderId="1" xfId="0" applyNumberFormat="1" applyFont="1" applyBorder="1"/>
    <xf numFmtId="21" fontId="0" fillId="0" borderId="8" xfId="0" applyNumberFormat="1" applyFont="1" applyBorder="1"/>
    <xf numFmtId="45" fontId="0" fillId="0" borderId="2" xfId="0" applyNumberFormat="1" applyFont="1" applyBorder="1"/>
    <xf numFmtId="1" fontId="0" fillId="0" borderId="3" xfId="0" applyNumberFormat="1" applyFont="1" applyBorder="1"/>
    <xf numFmtId="45" fontId="0" fillId="0" borderId="10" xfId="0" applyNumberFormat="1" applyFont="1" applyBorder="1"/>
    <xf numFmtId="1" fontId="0" fillId="0" borderId="18" xfId="0" applyNumberFormat="1" applyFont="1" applyBorder="1"/>
    <xf numFmtId="0" fontId="5" fillId="0" borderId="1" xfId="0" applyFont="1" applyBorder="1" applyAlignment="1"/>
    <xf numFmtId="46" fontId="0" fillId="0" borderId="1" xfId="0" applyNumberFormat="1" applyFont="1" applyBorder="1"/>
    <xf numFmtId="0" fontId="2" fillId="0" borderId="4" xfId="0" applyFont="1" applyBorder="1"/>
    <xf numFmtId="0" fontId="5" fillId="0" borderId="5" xfId="0" applyFont="1" applyBorder="1" applyAlignment="1"/>
    <xf numFmtId="0" fontId="0" fillId="0" borderId="5" xfId="0" applyFont="1" applyBorder="1"/>
    <xf numFmtId="21" fontId="0" fillId="0" borderId="5" xfId="0" applyNumberFormat="1" applyFont="1" applyBorder="1"/>
    <xf numFmtId="21" fontId="0" fillId="0" borderId="9" xfId="0" applyNumberFormat="1" applyFont="1" applyBorder="1"/>
    <xf numFmtId="45" fontId="0" fillId="0" borderId="4" xfId="0" applyNumberFormat="1" applyFont="1" applyBorder="1"/>
    <xf numFmtId="1" fontId="0" fillId="0" borderId="6" xfId="0" applyNumberFormat="1" applyFont="1" applyBorder="1"/>
    <xf numFmtId="45" fontId="0" fillId="0" borderId="11" xfId="0" applyNumberFormat="1" applyFont="1" applyBorder="1"/>
    <xf numFmtId="0" fontId="0" fillId="0" borderId="9" xfId="0" applyFont="1" applyBorder="1"/>
    <xf numFmtId="1" fontId="0" fillId="0" borderId="19" xfId="0" applyNumberFormat="1" applyFont="1" applyBorder="1"/>
    <xf numFmtId="0" fontId="2" fillId="0" borderId="6" xfId="0" applyFont="1" applyBorder="1"/>
    <xf numFmtId="0" fontId="2" fillId="0" borderId="22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8" xfId="0" applyFont="1" applyBorder="1"/>
    <xf numFmtId="0" fontId="0" fillId="0" borderId="17" xfId="0" applyFont="1" applyBorder="1"/>
    <xf numFmtId="0" fontId="2" fillId="0" borderId="23" xfId="0" applyFont="1" applyBorder="1"/>
    <xf numFmtId="0" fontId="0" fillId="0" borderId="11" xfId="0" applyFont="1" applyBorder="1"/>
    <xf numFmtId="0" fontId="11" fillId="0" borderId="29" xfId="0" applyFont="1" applyBorder="1" applyAlignment="1">
      <alignment horizontal="left"/>
    </xf>
    <xf numFmtId="0" fontId="8" fillId="0" borderId="7" xfId="0" applyFont="1" applyBorder="1"/>
    <xf numFmtId="0" fontId="0" fillId="0" borderId="34" xfId="0" applyBorder="1"/>
    <xf numFmtId="0" fontId="11" fillId="0" borderId="0" xfId="0" applyFont="1" applyBorder="1"/>
    <xf numFmtId="0" fontId="8" fillId="0" borderId="5" xfId="0" applyFont="1" applyBorder="1"/>
    <xf numFmtId="0" fontId="15" fillId="0" borderId="0" xfId="0" applyFont="1" applyBorder="1"/>
    <xf numFmtId="0" fontId="15" fillId="0" borderId="0" xfId="0" applyFont="1"/>
    <xf numFmtId="0" fontId="16" fillId="0" borderId="0" xfId="0" applyFont="1"/>
    <xf numFmtId="0" fontId="6" fillId="0" borderId="31" xfId="0" applyFont="1" applyBorder="1" applyAlignment="1">
      <alignment horizontal="center"/>
    </xf>
    <xf numFmtId="21" fontId="0" fillId="0" borderId="2" xfId="0" applyNumberFormat="1" applyBorder="1"/>
    <xf numFmtId="21" fontId="0" fillId="0" borderId="29" xfId="0" applyNumberFormat="1" applyBorder="1"/>
    <xf numFmtId="21" fontId="0" fillId="0" borderId="4" xfId="0" applyNumberFormat="1" applyBorder="1"/>
    <xf numFmtId="0" fontId="11" fillId="0" borderId="34" xfId="0" applyFont="1" applyBorder="1"/>
    <xf numFmtId="0" fontId="6" fillId="0" borderId="35" xfId="0" applyFont="1" applyBorder="1" applyAlignment="1"/>
    <xf numFmtId="20" fontId="12" fillId="0" borderId="0" xfId="0" applyNumberFormat="1" applyFont="1" applyBorder="1"/>
    <xf numFmtId="0" fontId="12" fillId="0" borderId="0" xfId="0" applyFont="1" applyBorder="1"/>
    <xf numFmtId="20" fontId="0" fillId="0" borderId="0" xfId="0" applyNumberFormat="1" applyBorder="1"/>
    <xf numFmtId="0" fontId="6" fillId="0" borderId="26" xfId="0" applyFont="1" applyBorder="1" applyAlignment="1">
      <alignment horizontal="center"/>
    </xf>
    <xf numFmtId="0" fontId="6" fillId="0" borderId="36" xfId="0" applyFont="1" applyBorder="1" applyAlignment="1"/>
    <xf numFmtId="0" fontId="9" fillId="0" borderId="36" xfId="0" applyFont="1" applyBorder="1" applyAlignment="1"/>
    <xf numFmtId="0" fontId="11" fillId="0" borderId="1" xfId="0" applyFont="1" applyBorder="1"/>
    <xf numFmtId="0" fontId="0" fillId="0" borderId="22" xfId="0" applyBorder="1" applyAlignment="1"/>
    <xf numFmtId="0" fontId="13" fillId="0" borderId="24" xfId="0" applyFont="1" applyBorder="1"/>
    <xf numFmtId="0" fontId="11" fillId="0" borderId="4" xfId="0" applyFont="1" applyBorder="1" applyAlignment="1">
      <alignment horizontal="left"/>
    </xf>
    <xf numFmtId="0" fontId="11" fillId="0" borderId="37" xfId="0" applyFont="1" applyBorder="1"/>
    <xf numFmtId="0" fontId="11" fillId="0" borderId="38" xfId="0" applyFont="1" applyBorder="1" applyAlignment="1">
      <alignment horizontal="left"/>
    </xf>
    <xf numFmtId="0" fontId="8" fillId="0" borderId="39" xfId="0" applyFont="1" applyBorder="1"/>
    <xf numFmtId="0" fontId="0" fillId="0" borderId="40" xfId="0" applyBorder="1"/>
    <xf numFmtId="21" fontId="0" fillId="0" borderId="38" xfId="0" applyNumberFormat="1" applyBorder="1"/>
    <xf numFmtId="21" fontId="0" fillId="0" borderId="39" xfId="0" applyNumberFormat="1" applyBorder="1"/>
    <xf numFmtId="0" fontId="11" fillId="0" borderId="39" xfId="0" applyFont="1" applyBorder="1"/>
    <xf numFmtId="0" fontId="6" fillId="0" borderId="31" xfId="0" applyFont="1" applyBorder="1"/>
    <xf numFmtId="0" fontId="0" fillId="0" borderId="0" xfId="0" applyFill="1" applyBorder="1"/>
    <xf numFmtId="1" fontId="15" fillId="0" borderId="0" xfId="0" applyNumberFormat="1" applyFont="1"/>
    <xf numFmtId="1" fontId="6" fillId="0" borderId="0" xfId="0" applyNumberFormat="1" applyFont="1"/>
    <xf numFmtId="1" fontId="0" fillId="0" borderId="0" xfId="0" applyNumberFormat="1"/>
    <xf numFmtId="0" fontId="0" fillId="0" borderId="27" xfId="0" applyBorder="1"/>
    <xf numFmtId="21" fontId="0" fillId="0" borderId="41" xfId="0" applyNumberFormat="1" applyBorder="1"/>
    <xf numFmtId="21" fontId="0" fillId="0" borderId="14" xfId="0" applyNumberFormat="1" applyBorder="1"/>
    <xf numFmtId="0" fontId="0" fillId="0" borderId="28" xfId="0" applyBorder="1"/>
    <xf numFmtId="45" fontId="0" fillId="0" borderId="42" xfId="0" applyNumberFormat="1" applyBorder="1"/>
    <xf numFmtId="45" fontId="0" fillId="0" borderId="16" xfId="0" applyNumberFormat="1" applyBorder="1"/>
    <xf numFmtId="1" fontId="6" fillId="0" borderId="26" xfId="0" applyNumberFormat="1" applyFont="1" applyBorder="1" applyAlignment="1"/>
    <xf numFmtId="1" fontId="0" fillId="0" borderId="23" xfId="0" applyNumberFormat="1" applyBorder="1"/>
    <xf numFmtId="1" fontId="0" fillId="0" borderId="3" xfId="0" applyNumberFormat="1" applyBorder="1"/>
    <xf numFmtId="45" fontId="0" fillId="0" borderId="38" xfId="0" applyNumberFormat="1" applyBorder="1"/>
    <xf numFmtId="1" fontId="6" fillId="0" borderId="30" xfId="0" applyNumberFormat="1" applyFont="1" applyBorder="1" applyAlignment="1"/>
    <xf numFmtId="45" fontId="0" fillId="0" borderId="29" xfId="0" applyNumberFormat="1" applyBorder="1"/>
    <xf numFmtId="1" fontId="0" fillId="0" borderId="34" xfId="0" applyNumberFormat="1" applyBorder="1"/>
    <xf numFmtId="1" fontId="0" fillId="0" borderId="40" xfId="0" applyNumberFormat="1" applyBorder="1"/>
    <xf numFmtId="1" fontId="0" fillId="0" borderId="6" xfId="0" applyNumberFormat="1" applyBorder="1"/>
    <xf numFmtId="0" fontId="9" fillId="0" borderId="26" xfId="0" applyFont="1" applyBorder="1"/>
    <xf numFmtId="0" fontId="0" fillId="0" borderId="21" xfId="0" applyBorder="1"/>
    <xf numFmtId="45" fontId="0" fillId="0" borderId="43" xfId="0" applyNumberFormat="1" applyBorder="1"/>
    <xf numFmtId="45" fontId="0" fillId="0" borderId="44" xfId="0" applyNumberFormat="1" applyBorder="1"/>
    <xf numFmtId="45" fontId="0" fillId="0" borderId="45" xfId="0" applyNumberFormat="1" applyBorder="1"/>
    <xf numFmtId="46" fontId="0" fillId="0" borderId="44" xfId="0" applyNumberFormat="1" applyBorder="1"/>
    <xf numFmtId="46" fontId="0" fillId="0" borderId="46" xfId="0" applyNumberFormat="1" applyBorder="1"/>
    <xf numFmtId="0" fontId="14" fillId="0" borderId="0" xfId="0" applyFont="1"/>
    <xf numFmtId="0" fontId="0" fillId="0" borderId="47" xfId="0" applyBorder="1"/>
    <xf numFmtId="0" fontId="8" fillId="0" borderId="48" xfId="0" applyFont="1" applyFill="1" applyBorder="1"/>
    <xf numFmtId="0" fontId="6" fillId="0" borderId="36" xfId="0" applyFont="1" applyBorder="1" applyAlignment="1">
      <alignment horizontal="center"/>
    </xf>
    <xf numFmtId="0" fontId="6" fillId="0" borderId="36" xfId="0" applyFont="1" applyBorder="1"/>
    <xf numFmtId="0" fontId="11" fillId="0" borderId="22" xfId="0" applyFont="1" applyBorder="1" applyAlignment="1">
      <alignment horizontal="left"/>
    </xf>
    <xf numFmtId="0" fontId="8" fillId="0" borderId="24" xfId="0" applyFont="1" applyBorder="1"/>
    <xf numFmtId="0" fontId="11" fillId="0" borderId="24" xfId="0" applyFont="1" applyBorder="1"/>
    <xf numFmtId="21" fontId="0" fillId="0" borderId="24" xfId="0" applyNumberFormat="1" applyBorder="1"/>
    <xf numFmtId="21" fontId="0" fillId="0" borderId="23" xfId="0" applyNumberFormat="1" applyBorder="1"/>
    <xf numFmtId="21" fontId="0" fillId="0" borderId="3" xfId="0" applyNumberFormat="1" applyBorder="1"/>
    <xf numFmtId="0" fontId="6" fillId="0" borderId="35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8" fillId="0" borderId="0" xfId="0" applyFont="1"/>
    <xf numFmtId="0" fontId="19" fillId="0" borderId="0" xfId="0" applyFont="1" applyBorder="1"/>
    <xf numFmtId="0" fontId="19" fillId="0" borderId="22" xfId="0" applyFont="1" applyBorder="1"/>
    <xf numFmtId="0" fontId="19" fillId="0" borderId="24" xfId="0" applyFont="1" applyBorder="1"/>
    <xf numFmtId="0" fontId="19" fillId="0" borderId="27" xfId="0" applyFont="1" applyBorder="1"/>
    <xf numFmtId="0" fontId="19" fillId="0" borderId="23" xfId="0" applyFont="1" applyBorder="1" applyAlignment="1">
      <alignment horizontal="center"/>
    </xf>
    <xf numFmtId="0" fontId="19" fillId="0" borderId="28" xfId="0" applyFont="1" applyBorder="1"/>
    <xf numFmtId="165" fontId="19" fillId="0" borderId="27" xfId="0" applyNumberFormat="1" applyFont="1" applyBorder="1" applyAlignment="1">
      <alignment horizontal="center"/>
    </xf>
    <xf numFmtId="165" fontId="19" fillId="0" borderId="17" xfId="0" applyNumberFormat="1" applyFont="1" applyBorder="1" applyAlignment="1">
      <alignment horizontal="center"/>
    </xf>
    <xf numFmtId="0" fontId="19" fillId="0" borderId="15" xfId="0" applyFont="1" applyBorder="1"/>
    <xf numFmtId="0" fontId="19" fillId="0" borderId="20" xfId="0" applyFont="1" applyBorder="1" applyAlignment="1"/>
    <xf numFmtId="0" fontId="19" fillId="0" borderId="21" xfId="0" applyFont="1" applyBorder="1" applyAlignment="1"/>
    <xf numFmtId="0" fontId="19" fillId="0" borderId="17" xfId="0" applyFont="1" applyBorder="1"/>
    <xf numFmtId="0" fontId="20" fillId="0" borderId="2" xfId="0" applyFont="1" applyBorder="1"/>
    <xf numFmtId="0" fontId="20" fillId="0" borderId="1" xfId="0" applyFont="1" applyBorder="1"/>
    <xf numFmtId="0" fontId="20" fillId="0" borderId="8" xfId="0" applyFont="1" applyBorder="1"/>
    <xf numFmtId="0" fontId="20" fillId="0" borderId="3" xfId="0" applyFont="1" applyBorder="1"/>
    <xf numFmtId="0" fontId="20" fillId="0" borderId="10" xfId="0" applyFont="1" applyBorder="1"/>
    <xf numFmtId="165" fontId="20" fillId="0" borderId="1" xfId="0" applyNumberFormat="1" applyFont="1" applyBorder="1"/>
    <xf numFmtId="0" fontId="20" fillId="0" borderId="12" xfId="0" applyFont="1" applyBorder="1"/>
    <xf numFmtId="0" fontId="20" fillId="0" borderId="18" xfId="0" applyFont="1" applyBorder="1"/>
    <xf numFmtId="0" fontId="21" fillId="0" borderId="3" xfId="0" applyFont="1" applyBorder="1"/>
    <xf numFmtId="21" fontId="20" fillId="0" borderId="10" xfId="0" applyNumberFormat="1" applyFont="1" applyBorder="1"/>
    <xf numFmtId="21" fontId="20" fillId="0" borderId="1" xfId="0" applyNumberFormat="1" applyFont="1" applyBorder="1"/>
    <xf numFmtId="165" fontId="20" fillId="0" borderId="12" xfId="0" applyNumberFormat="1" applyFont="1" applyBorder="1"/>
    <xf numFmtId="21" fontId="20" fillId="0" borderId="8" xfId="0" applyNumberFormat="1" applyFont="1" applyBorder="1"/>
    <xf numFmtId="45" fontId="20" fillId="0" borderId="2" xfId="0" applyNumberFormat="1" applyFont="1" applyBorder="1"/>
    <xf numFmtId="21" fontId="20" fillId="0" borderId="2" xfId="0" applyNumberFormat="1" applyFont="1" applyBorder="1"/>
    <xf numFmtId="21" fontId="20" fillId="0" borderId="50" xfId="0" applyNumberFormat="1" applyFont="1" applyBorder="1"/>
    <xf numFmtId="165" fontId="20" fillId="0" borderId="43" xfId="0" applyNumberFormat="1" applyFont="1" applyBorder="1" applyAlignment="1">
      <alignment horizontal="center"/>
    </xf>
    <xf numFmtId="165" fontId="20" fillId="0" borderId="8" xfId="0" applyNumberFormat="1" applyFont="1" applyBorder="1" applyAlignment="1">
      <alignment horizontal="center"/>
    </xf>
    <xf numFmtId="165" fontId="20" fillId="0" borderId="18" xfId="0" applyNumberFormat="1" applyFont="1" applyBorder="1" applyAlignment="1">
      <alignment horizontal="center"/>
    </xf>
    <xf numFmtId="45" fontId="20" fillId="0" borderId="50" xfId="0" applyNumberFormat="1" applyFont="1" applyBorder="1" applyAlignment="1">
      <alignment horizontal="center"/>
    </xf>
    <xf numFmtId="45" fontId="20" fillId="0" borderId="43" xfId="0" applyNumberFormat="1" applyFont="1" applyBorder="1" applyAlignment="1">
      <alignment horizontal="center"/>
    </xf>
    <xf numFmtId="45" fontId="20" fillId="0" borderId="2" xfId="0" applyNumberFormat="1" applyFont="1" applyBorder="1" applyAlignment="1">
      <alignment horizontal="center"/>
    </xf>
    <xf numFmtId="0" fontId="20" fillId="0" borderId="4" xfId="0" applyFont="1" applyBorder="1"/>
    <xf numFmtId="0" fontId="20" fillId="0" borderId="5" xfId="0" applyFont="1" applyBorder="1"/>
    <xf numFmtId="0" fontId="20" fillId="0" borderId="9" xfId="0" applyFont="1" applyBorder="1"/>
    <xf numFmtId="165" fontId="20" fillId="0" borderId="4" xfId="0" applyNumberFormat="1" applyFont="1" applyBorder="1"/>
    <xf numFmtId="0" fontId="21" fillId="0" borderId="6" xfId="0" applyFont="1" applyBorder="1"/>
    <xf numFmtId="21" fontId="20" fillId="0" borderId="11" xfId="0" applyNumberFormat="1" applyFont="1" applyBorder="1"/>
    <xf numFmtId="21" fontId="20" fillId="0" borderId="5" xfId="0" applyNumberFormat="1" applyFont="1" applyBorder="1"/>
    <xf numFmtId="45" fontId="20" fillId="0" borderId="5" xfId="0" applyNumberFormat="1" applyFont="1" applyBorder="1"/>
    <xf numFmtId="165" fontId="20" fillId="0" borderId="13" xfId="0" applyNumberFormat="1" applyFont="1" applyBorder="1"/>
    <xf numFmtId="21" fontId="20" fillId="0" borderId="9" xfId="0" applyNumberFormat="1" applyFont="1" applyBorder="1"/>
    <xf numFmtId="0" fontId="20" fillId="0" borderId="6" xfId="0" applyFont="1" applyBorder="1"/>
    <xf numFmtId="165" fontId="20" fillId="0" borderId="5" xfId="0" applyNumberFormat="1" applyFont="1" applyBorder="1"/>
    <xf numFmtId="21" fontId="20" fillId="0" borderId="4" xfId="0" applyNumberFormat="1" applyFont="1" applyBorder="1"/>
    <xf numFmtId="45" fontId="20" fillId="0" borderId="4" xfId="0" applyNumberFormat="1" applyFont="1" applyBorder="1"/>
    <xf numFmtId="0" fontId="19" fillId="0" borderId="28" xfId="0" applyFont="1" applyBorder="1" applyAlignment="1">
      <alignment horizontal="center"/>
    </xf>
    <xf numFmtId="165" fontId="20" fillId="0" borderId="10" xfId="0" applyNumberFormat="1" applyFont="1" applyBorder="1"/>
    <xf numFmtId="165" fontId="20" fillId="0" borderId="11" xfId="0" applyNumberFormat="1" applyFont="1" applyBorder="1"/>
    <xf numFmtId="0" fontId="20" fillId="0" borderId="1" xfId="0" applyFont="1" applyBorder="1" applyAlignment="1">
      <alignment horizontal="left"/>
    </xf>
    <xf numFmtId="0" fontId="19" fillId="0" borderId="23" xfId="0" applyFont="1" applyBorder="1"/>
    <xf numFmtId="0" fontId="20" fillId="0" borderId="2" xfId="0" applyFont="1" applyBorder="1" applyAlignment="1">
      <alignment horizontal="left"/>
    </xf>
    <xf numFmtId="0" fontId="18" fillId="0" borderId="3" xfId="0" applyFont="1" applyBorder="1"/>
    <xf numFmtId="0" fontId="20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halexander@btinternet.com" TargetMode="External"/><Relationship Id="rId2" Type="http://schemas.openxmlformats.org/officeDocument/2006/relationships/hyperlink" Target="mailto:apjeffries@gmail.com" TargetMode="External"/><Relationship Id="rId1" Type="http://schemas.openxmlformats.org/officeDocument/2006/relationships/hyperlink" Target="mailto:tomlittlewood588@btinternet.com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roy.easto@btintern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D36A-5F82-43EE-8F83-7E705B4F7F29}">
  <dimension ref="B1:T3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32" sqref="E32"/>
    </sheetView>
  </sheetViews>
  <sheetFormatPr defaultRowHeight="18.75" x14ac:dyDescent="0.3"/>
  <cols>
    <col min="1" max="1" width="3" style="272" customWidth="1"/>
    <col min="2" max="2" width="3.42578125" style="272" customWidth="1"/>
    <col min="3" max="3" width="9.140625" style="272"/>
    <col min="4" max="4" width="20.28515625" style="272" customWidth="1"/>
    <col min="5" max="5" width="9.140625" style="273" bestFit="1" customWidth="1"/>
    <col min="6" max="6" width="6.7109375" style="273" customWidth="1"/>
    <col min="7" max="8" width="11.28515625" style="272" hidden="1" customWidth="1"/>
    <col min="9" max="9" width="9.140625" style="272"/>
    <col min="10" max="10" width="5" style="272" customWidth="1"/>
    <col min="11" max="11" width="7.42578125" style="272" bestFit="1" customWidth="1"/>
    <col min="12" max="13" width="11.28515625" style="272" hidden="1" customWidth="1"/>
    <col min="14" max="14" width="9.140625" style="272"/>
    <col min="15" max="15" width="4.28515625" style="272" bestFit="1" customWidth="1"/>
    <col min="16" max="16" width="7.85546875" style="272" customWidth="1"/>
    <col min="17" max="18" width="11.28515625" style="272" hidden="1" customWidth="1"/>
    <col min="19" max="19" width="9.140625" style="272"/>
    <col min="20" max="20" width="4.28515625" style="272" bestFit="1" customWidth="1"/>
    <col min="21" max="16384" width="9.140625" style="272"/>
  </cols>
  <sheetData>
    <row r="1" spans="2:20" s="270" customFormat="1" ht="26.25" x14ac:dyDescent="0.4">
      <c r="C1" s="270" t="s">
        <v>208</v>
      </c>
      <c r="E1" s="271"/>
      <c r="F1" s="271" t="s">
        <v>209</v>
      </c>
    </row>
    <row r="2" spans="2:20" ht="19.5" thickBot="1" x14ac:dyDescent="0.35"/>
    <row r="3" spans="2:20" x14ac:dyDescent="0.3">
      <c r="B3" s="274"/>
      <c r="C3" s="275"/>
      <c r="D3" s="325"/>
      <c r="E3" s="321" t="s">
        <v>210</v>
      </c>
      <c r="F3" s="277"/>
      <c r="G3" s="278" t="s">
        <v>71</v>
      </c>
      <c r="H3" s="275"/>
      <c r="I3" s="279" t="s">
        <v>211</v>
      </c>
      <c r="J3" s="280"/>
      <c r="K3" s="281"/>
      <c r="L3" s="278" t="s">
        <v>212</v>
      </c>
      <c r="M3" s="276"/>
      <c r="N3" s="282" t="s">
        <v>213</v>
      </c>
      <c r="O3" s="283"/>
      <c r="P3" s="284"/>
      <c r="Q3" s="274" t="s">
        <v>75</v>
      </c>
      <c r="R3" s="276"/>
      <c r="S3" s="282" t="s">
        <v>214</v>
      </c>
      <c r="T3" s="283"/>
    </row>
    <row r="4" spans="2:20" ht="15.75" x14ac:dyDescent="0.25">
      <c r="B4" s="285"/>
      <c r="C4" s="286"/>
      <c r="D4" s="288"/>
      <c r="E4" s="289" t="s">
        <v>120</v>
      </c>
      <c r="F4" s="288" t="s">
        <v>131</v>
      </c>
      <c r="G4" s="289" t="s">
        <v>72</v>
      </c>
      <c r="H4" s="286" t="s">
        <v>73</v>
      </c>
      <c r="I4" s="290" t="s">
        <v>120</v>
      </c>
      <c r="J4" s="287" t="s">
        <v>131</v>
      </c>
      <c r="K4" s="291" t="s">
        <v>76</v>
      </c>
      <c r="L4" s="289" t="s">
        <v>72</v>
      </c>
      <c r="M4" s="287" t="s">
        <v>73</v>
      </c>
      <c r="N4" s="285" t="s">
        <v>120</v>
      </c>
      <c r="O4" s="288" t="s">
        <v>131</v>
      </c>
      <c r="P4" s="292" t="s">
        <v>76</v>
      </c>
      <c r="Q4" s="285" t="s">
        <v>72</v>
      </c>
      <c r="R4" s="287" t="s">
        <v>73</v>
      </c>
      <c r="S4" s="285" t="s">
        <v>120</v>
      </c>
      <c r="T4" s="288" t="s">
        <v>131</v>
      </c>
    </row>
    <row r="5" spans="2:20" ht="15.75" x14ac:dyDescent="0.25">
      <c r="B5" s="326" t="s">
        <v>195</v>
      </c>
      <c r="C5" s="324"/>
      <c r="D5" s="327"/>
      <c r="E5" s="289"/>
      <c r="F5" s="288"/>
      <c r="G5" s="289"/>
      <c r="H5" s="286"/>
      <c r="I5" s="290"/>
      <c r="J5" s="287"/>
      <c r="K5" s="291"/>
      <c r="L5" s="289"/>
      <c r="M5" s="287"/>
      <c r="N5" s="285"/>
      <c r="O5" s="288"/>
      <c r="P5" s="292"/>
      <c r="Q5" s="285"/>
      <c r="R5" s="287"/>
      <c r="S5" s="285"/>
      <c r="T5" s="288"/>
    </row>
    <row r="6" spans="2:20" ht="15.75" x14ac:dyDescent="0.25">
      <c r="B6" s="328"/>
      <c r="C6" s="286" t="s">
        <v>215</v>
      </c>
      <c r="D6" s="327"/>
      <c r="E6" s="289"/>
      <c r="F6" s="288"/>
      <c r="G6" s="289"/>
      <c r="H6" s="286"/>
      <c r="I6" s="290"/>
      <c r="J6" s="287"/>
      <c r="K6" s="291"/>
      <c r="L6" s="289"/>
      <c r="M6" s="287"/>
      <c r="N6" s="285"/>
      <c r="O6" s="288"/>
      <c r="P6" s="292"/>
      <c r="Q6" s="285"/>
      <c r="R6" s="287"/>
      <c r="S6" s="285"/>
      <c r="T6" s="288"/>
    </row>
    <row r="7" spans="2:20" ht="15.75" x14ac:dyDescent="0.25">
      <c r="B7" s="285"/>
      <c r="C7" s="286"/>
      <c r="D7" s="288" t="s">
        <v>216</v>
      </c>
      <c r="E7" s="322">
        <f>R7-G7</f>
        <v>2.7083333333333348E-2</v>
      </c>
      <c r="F7" s="293">
        <v>1</v>
      </c>
      <c r="G7" s="294">
        <v>0.80347222222222225</v>
      </c>
      <c r="H7" s="295">
        <v>0.80843750000000003</v>
      </c>
      <c r="I7" s="290">
        <f>H7-G7</f>
        <v>4.9652777777777768E-3</v>
      </c>
      <c r="J7" s="287">
        <v>4</v>
      </c>
      <c r="K7" s="296">
        <f>L7-H7</f>
        <v>7.8703703703697503E-4</v>
      </c>
      <c r="L7" s="294">
        <v>0.80922453703703701</v>
      </c>
      <c r="M7" s="297">
        <v>0.8208333333333333</v>
      </c>
      <c r="N7" s="298">
        <f>M7-L7</f>
        <v>1.1608796296296298E-2</v>
      </c>
      <c r="O7" s="288">
        <v>1</v>
      </c>
      <c r="P7" s="290">
        <f>Q7-M7</f>
        <v>1.273148148147607E-4</v>
      </c>
      <c r="Q7" s="299">
        <v>0.82096064814814806</v>
      </c>
      <c r="R7" s="297">
        <v>0.8305555555555556</v>
      </c>
      <c r="S7" s="298">
        <f>R7-Q7</f>
        <v>9.594907407407538E-3</v>
      </c>
      <c r="T7" s="288">
        <v>1</v>
      </c>
    </row>
    <row r="8" spans="2:20" ht="15.75" x14ac:dyDescent="0.25">
      <c r="B8" s="285"/>
      <c r="C8" s="286"/>
      <c r="D8" s="288" t="s">
        <v>217</v>
      </c>
      <c r="E8" s="322">
        <f>R8-G8</f>
        <v>3.0995370370370257E-2</v>
      </c>
      <c r="F8" s="293">
        <v>2</v>
      </c>
      <c r="G8" s="294">
        <v>0.80347222222222225</v>
      </c>
      <c r="H8" s="295">
        <v>0.80829861111111112</v>
      </c>
      <c r="I8" s="290">
        <f t="shared" ref="I8:I10" si="0">H8-G8</f>
        <v>4.8263888888888662E-3</v>
      </c>
      <c r="J8" s="287">
        <v>3</v>
      </c>
      <c r="K8" s="296">
        <f t="shared" ref="K8:K10" si="1">L8-H8</f>
        <v>9.6064814814811328E-4</v>
      </c>
      <c r="L8" s="294">
        <v>0.80925925925925923</v>
      </c>
      <c r="M8" s="297">
        <v>0.82245370370370363</v>
      </c>
      <c r="N8" s="298">
        <f t="shared" ref="N8:N10" si="2">M8-L8</f>
        <v>1.3194444444444398E-2</v>
      </c>
      <c r="O8" s="288">
        <v>2</v>
      </c>
      <c r="P8" s="290">
        <f t="shared" ref="P8:P10" si="3">Q8-M8</f>
        <v>1.8518518518517713E-4</v>
      </c>
      <c r="Q8" s="299">
        <v>0.82263888888888881</v>
      </c>
      <c r="R8" s="297">
        <v>0.83446759259259251</v>
      </c>
      <c r="S8" s="298">
        <f t="shared" ref="S8:S10" si="4">R8-Q8</f>
        <v>1.1828703703703702E-2</v>
      </c>
      <c r="T8" s="288">
        <v>3</v>
      </c>
    </row>
    <row r="9" spans="2:20" ht="15.75" x14ac:dyDescent="0.25">
      <c r="B9" s="285"/>
      <c r="C9" s="286"/>
      <c r="D9" s="288" t="s">
        <v>218</v>
      </c>
      <c r="E9" s="322">
        <f>R9-G9</f>
        <v>3.1469907407407405E-2</v>
      </c>
      <c r="F9" s="293">
        <v>3</v>
      </c>
      <c r="G9" s="294">
        <v>0.80347222222222225</v>
      </c>
      <c r="H9" s="295">
        <v>0.80879629629629635</v>
      </c>
      <c r="I9" s="290">
        <f t="shared" si="0"/>
        <v>5.3240740740740922E-3</v>
      </c>
      <c r="J9" s="287">
        <v>5</v>
      </c>
      <c r="K9" s="296">
        <f t="shared" si="1"/>
        <v>1.6898148148147829E-3</v>
      </c>
      <c r="L9" s="294">
        <v>0.81048611111111113</v>
      </c>
      <c r="M9" s="297">
        <v>0.8244097222222222</v>
      </c>
      <c r="N9" s="298">
        <f t="shared" si="2"/>
        <v>1.3923611111111067E-2</v>
      </c>
      <c r="O9" s="288">
        <v>3</v>
      </c>
      <c r="P9" s="290">
        <f t="shared" si="3"/>
        <v>2.662037037036713E-4</v>
      </c>
      <c r="Q9" s="299">
        <v>0.82467592592592587</v>
      </c>
      <c r="R9" s="297">
        <v>0.83494212962962966</v>
      </c>
      <c r="S9" s="298">
        <f t="shared" si="4"/>
        <v>1.0266203703703791E-2</v>
      </c>
      <c r="T9" s="288">
        <v>2</v>
      </c>
    </row>
    <row r="10" spans="2:20" ht="15.75" x14ac:dyDescent="0.25">
      <c r="B10" s="285"/>
      <c r="C10" s="286"/>
      <c r="D10" s="288" t="s">
        <v>219</v>
      </c>
      <c r="E10" s="322">
        <f>R10-G10</f>
        <v>3.8865740740740673E-2</v>
      </c>
      <c r="F10" s="293">
        <v>4</v>
      </c>
      <c r="G10" s="294">
        <v>0.80347222222222225</v>
      </c>
      <c r="H10" s="295">
        <v>0.80879629629629635</v>
      </c>
      <c r="I10" s="290">
        <f t="shared" si="0"/>
        <v>5.3240740740740922E-3</v>
      </c>
      <c r="J10" s="287">
        <v>5</v>
      </c>
      <c r="K10" s="296">
        <f t="shared" si="1"/>
        <v>1.9328703703702654E-3</v>
      </c>
      <c r="L10" s="294">
        <v>0.81072916666666661</v>
      </c>
      <c r="M10" s="297">
        <v>0.82972222222222225</v>
      </c>
      <c r="N10" s="298">
        <f t="shared" si="2"/>
        <v>1.8993055555555638E-2</v>
      </c>
      <c r="O10" s="288">
        <v>4</v>
      </c>
      <c r="P10" s="290">
        <f t="shared" si="3"/>
        <v>7.1759259259263075E-4</v>
      </c>
      <c r="Q10" s="299">
        <v>0.83043981481481488</v>
      </c>
      <c r="R10" s="297">
        <v>0.84233796296296293</v>
      </c>
      <c r="S10" s="298">
        <f t="shared" si="4"/>
        <v>1.1898148148148047E-2</v>
      </c>
      <c r="T10" s="288">
        <v>4</v>
      </c>
    </row>
    <row r="11" spans="2:20" ht="15.75" x14ac:dyDescent="0.25">
      <c r="B11" s="285"/>
      <c r="C11" s="286" t="s">
        <v>176</v>
      </c>
      <c r="D11" s="288"/>
      <c r="E11" s="322"/>
      <c r="F11" s="288"/>
      <c r="G11" s="289"/>
      <c r="H11" s="286"/>
      <c r="I11" s="290"/>
      <c r="J11" s="287"/>
      <c r="K11" s="296"/>
      <c r="L11" s="289"/>
      <c r="M11" s="287"/>
      <c r="N11" s="285"/>
      <c r="O11" s="288"/>
      <c r="P11" s="290"/>
      <c r="Q11" s="285"/>
      <c r="R11" s="287"/>
      <c r="S11" s="298"/>
      <c r="T11" s="288"/>
    </row>
    <row r="12" spans="2:20" ht="15.75" x14ac:dyDescent="0.25">
      <c r="B12" s="285"/>
      <c r="C12" s="286"/>
      <c r="D12" s="288" t="s">
        <v>220</v>
      </c>
      <c r="E12" s="322">
        <f t="shared" ref="E12:E23" si="5">R12-G12</f>
        <v>2.170138888888884E-2</v>
      </c>
      <c r="F12" s="293">
        <v>1</v>
      </c>
      <c r="G12" s="294">
        <v>0.8256944444444444</v>
      </c>
      <c r="H12" s="295">
        <v>0.82848379629629632</v>
      </c>
      <c r="I12" s="290">
        <f t="shared" ref="I12:I23" si="6">H12-G12</f>
        <v>2.7893518518519178E-3</v>
      </c>
      <c r="J12" s="287">
        <v>1</v>
      </c>
      <c r="K12" s="296">
        <f t="shared" ref="K12:K23" si="7">L12-H12</f>
        <v>4.050925925925819E-4</v>
      </c>
      <c r="L12" s="294">
        <v>0.8288888888888889</v>
      </c>
      <c r="M12" s="297">
        <v>0.83831018518518519</v>
      </c>
      <c r="N12" s="298">
        <f t="shared" ref="N12:N23" si="8">M12-L12</f>
        <v>9.4212962962962887E-3</v>
      </c>
      <c r="O12" s="288">
        <v>1</v>
      </c>
      <c r="P12" s="290">
        <f t="shared" ref="P12:P23" si="9">Q12-M12</f>
        <v>1.273148148147607E-4</v>
      </c>
      <c r="Q12" s="299">
        <v>0.83843749999999995</v>
      </c>
      <c r="R12" s="297">
        <v>0.84739583333333324</v>
      </c>
      <c r="S12" s="298">
        <f t="shared" ref="S12:S23" si="10">R12-Q12</f>
        <v>8.9583333333332904E-3</v>
      </c>
      <c r="T12" s="288">
        <v>7</v>
      </c>
    </row>
    <row r="13" spans="2:20" ht="15.75" x14ac:dyDescent="0.25">
      <c r="B13" s="285"/>
      <c r="C13" s="286"/>
      <c r="D13" s="288" t="s">
        <v>221</v>
      </c>
      <c r="E13" s="322">
        <f t="shared" si="5"/>
        <v>2.2002314814814961E-2</v>
      </c>
      <c r="F13" s="293">
        <v>2</v>
      </c>
      <c r="G13" s="294">
        <v>0.8256944444444444</v>
      </c>
      <c r="H13" s="295">
        <v>0.828587962962963</v>
      </c>
      <c r="I13" s="290">
        <f t="shared" si="6"/>
        <v>2.8935185185186008E-3</v>
      </c>
      <c r="J13" s="287">
        <v>3</v>
      </c>
      <c r="K13" s="296">
        <f t="shared" si="7"/>
        <v>3.472222222222765E-4</v>
      </c>
      <c r="L13" s="294">
        <v>0.82893518518518527</v>
      </c>
      <c r="M13" s="297">
        <v>0.83931712962962957</v>
      </c>
      <c r="N13" s="298">
        <f t="shared" si="8"/>
        <v>1.0381944444444291E-2</v>
      </c>
      <c r="O13" s="288">
        <v>3</v>
      </c>
      <c r="P13" s="290">
        <f t="shared" si="9"/>
        <v>3.5879629629631538E-4</v>
      </c>
      <c r="Q13" s="299">
        <v>0.83967592592592588</v>
      </c>
      <c r="R13" s="297">
        <v>0.84769675925925936</v>
      </c>
      <c r="S13" s="298">
        <f t="shared" si="10"/>
        <v>8.0208333333334769E-3</v>
      </c>
      <c r="T13" s="288">
        <v>2</v>
      </c>
    </row>
    <row r="14" spans="2:20" ht="15.75" x14ac:dyDescent="0.25">
      <c r="B14" s="285"/>
      <c r="C14" s="286"/>
      <c r="D14" s="288" t="s">
        <v>222</v>
      </c>
      <c r="E14" s="322">
        <f t="shared" si="5"/>
        <v>2.4618055555555518E-2</v>
      </c>
      <c r="F14" s="293">
        <v>3</v>
      </c>
      <c r="G14" s="294">
        <v>0.81736111111111109</v>
      </c>
      <c r="H14" s="295">
        <v>0.82160879629629635</v>
      </c>
      <c r="I14" s="290">
        <f t="shared" si="6"/>
        <v>4.2476851851852571E-3</v>
      </c>
      <c r="J14" s="287">
        <v>7</v>
      </c>
      <c r="K14" s="296">
        <f t="shared" si="7"/>
        <v>1.0763888888888351E-3</v>
      </c>
      <c r="L14" s="294">
        <v>0.82268518518518519</v>
      </c>
      <c r="M14" s="297">
        <v>0.83369212962962969</v>
      </c>
      <c r="N14" s="298">
        <f t="shared" si="8"/>
        <v>1.10069444444445E-2</v>
      </c>
      <c r="O14" s="288">
        <v>5</v>
      </c>
      <c r="P14" s="290">
        <f t="shared" si="9"/>
        <v>2.8935185185174905E-4</v>
      </c>
      <c r="Q14" s="299">
        <v>0.83398148148148143</v>
      </c>
      <c r="R14" s="297">
        <v>0.84197916666666661</v>
      </c>
      <c r="S14" s="298">
        <f t="shared" si="10"/>
        <v>7.9976851851851771E-3</v>
      </c>
      <c r="T14" s="288">
        <v>1</v>
      </c>
    </row>
    <row r="15" spans="2:20" ht="15.75" x14ac:dyDescent="0.25">
      <c r="B15" s="285"/>
      <c r="C15" s="286"/>
      <c r="D15" s="288" t="s">
        <v>223</v>
      </c>
      <c r="E15" s="322">
        <f t="shared" si="5"/>
        <v>2.4768518518518579E-2</v>
      </c>
      <c r="F15" s="293">
        <v>4</v>
      </c>
      <c r="G15" s="294">
        <v>0.81736111111111109</v>
      </c>
      <c r="H15" s="295">
        <v>0.82204861111111116</v>
      </c>
      <c r="I15" s="290">
        <f t="shared" si="6"/>
        <v>4.6875000000000666E-3</v>
      </c>
      <c r="J15" s="287">
        <v>9</v>
      </c>
      <c r="K15" s="296">
        <f t="shared" si="7"/>
        <v>6.7129629629614218E-4</v>
      </c>
      <c r="L15" s="294">
        <v>0.8227199074074073</v>
      </c>
      <c r="M15" s="297">
        <v>0.83318287037037031</v>
      </c>
      <c r="N15" s="298">
        <f t="shared" si="8"/>
        <v>1.0462962962963007E-2</v>
      </c>
      <c r="O15" s="288">
        <v>4</v>
      </c>
      <c r="P15" s="290">
        <f t="shared" si="9"/>
        <v>1.388888888889106E-4</v>
      </c>
      <c r="Q15" s="299">
        <v>0.83332175925925922</v>
      </c>
      <c r="R15" s="297">
        <v>0.84212962962962967</v>
      </c>
      <c r="S15" s="298">
        <f t="shared" si="10"/>
        <v>8.807870370370452E-3</v>
      </c>
      <c r="T15" s="288">
        <v>6</v>
      </c>
    </row>
    <row r="16" spans="2:20" ht="15.75" x14ac:dyDescent="0.25">
      <c r="B16" s="285"/>
      <c r="C16" s="286"/>
      <c r="D16" s="288" t="s">
        <v>224</v>
      </c>
      <c r="E16" s="322">
        <f t="shared" si="5"/>
        <v>2.5231481481481466E-2</v>
      </c>
      <c r="F16" s="293">
        <v>5</v>
      </c>
      <c r="G16" s="294">
        <v>0.81736111111111109</v>
      </c>
      <c r="H16" s="295">
        <v>0.82216435185185188</v>
      </c>
      <c r="I16" s="290">
        <f t="shared" si="6"/>
        <v>4.8032407407407884E-3</v>
      </c>
      <c r="J16" s="287">
        <v>10</v>
      </c>
      <c r="K16" s="296">
        <f t="shared" si="7"/>
        <v>1.1689814814814792E-3</v>
      </c>
      <c r="L16" s="294">
        <v>0.82333333333333336</v>
      </c>
      <c r="M16" s="297">
        <v>0.83368055555555554</v>
      </c>
      <c r="N16" s="298">
        <f t="shared" si="8"/>
        <v>1.0347222222222174E-2</v>
      </c>
      <c r="O16" s="288">
        <v>2</v>
      </c>
      <c r="P16" s="290">
        <f t="shared" si="9"/>
        <v>3.3564814814823762E-4</v>
      </c>
      <c r="Q16" s="299">
        <v>0.83401620370370377</v>
      </c>
      <c r="R16" s="297">
        <v>0.84259259259259256</v>
      </c>
      <c r="S16" s="298">
        <f t="shared" si="10"/>
        <v>8.5763888888887863E-3</v>
      </c>
      <c r="T16" s="288">
        <v>4</v>
      </c>
    </row>
    <row r="17" spans="2:20" ht="15.75" x14ac:dyDescent="0.25">
      <c r="B17" s="285"/>
      <c r="C17" s="286"/>
      <c r="D17" s="288" t="s">
        <v>225</v>
      </c>
      <c r="E17" s="322">
        <f t="shared" si="5"/>
        <v>2.5844907407407525E-2</v>
      </c>
      <c r="F17" s="293">
        <v>6</v>
      </c>
      <c r="G17" s="294">
        <v>0.8256944444444444</v>
      </c>
      <c r="H17" s="295">
        <v>0.82857638888888896</v>
      </c>
      <c r="I17" s="290">
        <f t="shared" si="6"/>
        <v>2.8819444444445619E-3</v>
      </c>
      <c r="J17" s="287">
        <v>2</v>
      </c>
      <c r="K17" s="296">
        <f t="shared" si="7"/>
        <v>3.4722222222216548E-4</v>
      </c>
      <c r="L17" s="294">
        <v>0.82892361111111112</v>
      </c>
      <c r="M17" s="297">
        <v>0.83997685185185178</v>
      </c>
      <c r="N17" s="298">
        <f t="shared" si="8"/>
        <v>1.1053240740740655E-2</v>
      </c>
      <c r="O17" s="288">
        <v>6</v>
      </c>
      <c r="P17" s="290">
        <f t="shared" si="9"/>
        <v>4.166666666667318E-4</v>
      </c>
      <c r="Q17" s="295">
        <v>0.84039351851851851</v>
      </c>
      <c r="R17" s="300">
        <v>0.85153935185185192</v>
      </c>
      <c r="S17" s="298">
        <f t="shared" si="10"/>
        <v>1.114583333333341E-2</v>
      </c>
      <c r="T17" s="288">
        <v>11</v>
      </c>
    </row>
    <row r="18" spans="2:20" ht="15.75" x14ac:dyDescent="0.25">
      <c r="B18" s="285"/>
      <c r="C18" s="286"/>
      <c r="D18" s="288" t="s">
        <v>226</v>
      </c>
      <c r="E18" s="322">
        <f t="shared" si="5"/>
        <v>2.5856481481481453E-2</v>
      </c>
      <c r="F18" s="293">
        <v>7</v>
      </c>
      <c r="G18" s="294">
        <v>0.81180555555555556</v>
      </c>
      <c r="H18" s="295">
        <v>0.81557870370370367</v>
      </c>
      <c r="I18" s="290">
        <f t="shared" si="6"/>
        <v>3.7731481481481088E-3</v>
      </c>
      <c r="J18" s="287">
        <v>5</v>
      </c>
      <c r="K18" s="296">
        <f t="shared" si="7"/>
        <v>2.1064814814816257E-3</v>
      </c>
      <c r="L18" s="294">
        <v>0.81768518518518529</v>
      </c>
      <c r="M18" s="297">
        <v>0.82932870370370371</v>
      </c>
      <c r="N18" s="298">
        <f t="shared" si="8"/>
        <v>1.1643518518518414E-2</v>
      </c>
      <c r="O18" s="288">
        <v>8</v>
      </c>
      <c r="P18" s="290">
        <f t="shared" si="9"/>
        <v>1.6203703703698835E-4</v>
      </c>
      <c r="Q18" s="295">
        <v>0.8294907407407407</v>
      </c>
      <c r="R18" s="300">
        <v>0.83766203703703701</v>
      </c>
      <c r="S18" s="298">
        <f t="shared" si="10"/>
        <v>8.1712962962963154E-3</v>
      </c>
      <c r="T18" s="288">
        <v>3</v>
      </c>
    </row>
    <row r="19" spans="2:20" ht="15.75" x14ac:dyDescent="0.25">
      <c r="B19" s="285"/>
      <c r="C19" s="286"/>
      <c r="D19" s="288" t="s">
        <v>227</v>
      </c>
      <c r="E19" s="322">
        <f t="shared" si="5"/>
        <v>2.6273148148148073E-2</v>
      </c>
      <c r="F19" s="293">
        <v>8</v>
      </c>
      <c r="G19" s="294">
        <v>0.81180555555555556</v>
      </c>
      <c r="H19" s="295">
        <v>0.81630787037037045</v>
      </c>
      <c r="I19" s="290">
        <f t="shared" si="6"/>
        <v>4.5023148148148895E-3</v>
      </c>
      <c r="J19" s="287">
        <v>8</v>
      </c>
      <c r="K19" s="296">
        <f t="shared" si="7"/>
        <v>1.3773148148148451E-3</v>
      </c>
      <c r="L19" s="294">
        <v>0.81768518518518529</v>
      </c>
      <c r="M19" s="297">
        <v>0.82932870370370371</v>
      </c>
      <c r="N19" s="298">
        <f t="shared" si="8"/>
        <v>1.1643518518518414E-2</v>
      </c>
      <c r="O19" s="288">
        <v>9</v>
      </c>
      <c r="P19" s="290">
        <f t="shared" si="9"/>
        <v>6.94444444444553E-5</v>
      </c>
      <c r="Q19" s="295">
        <v>0.82939814814814816</v>
      </c>
      <c r="R19" s="300">
        <v>0.83807870370370363</v>
      </c>
      <c r="S19" s="298">
        <f t="shared" si="10"/>
        <v>8.6805555555554692E-3</v>
      </c>
      <c r="T19" s="288">
        <v>5</v>
      </c>
    </row>
    <row r="20" spans="2:20" ht="15.75" x14ac:dyDescent="0.25">
      <c r="B20" s="285"/>
      <c r="C20" s="286"/>
      <c r="D20" s="288" t="s">
        <v>228</v>
      </c>
      <c r="E20" s="322">
        <f t="shared" si="5"/>
        <v>2.6412037037036984E-2</v>
      </c>
      <c r="F20" s="293">
        <v>9</v>
      </c>
      <c r="G20" s="294">
        <v>0.81736111111111109</v>
      </c>
      <c r="H20" s="295">
        <v>0.82140046296296287</v>
      </c>
      <c r="I20" s="290">
        <f t="shared" si="6"/>
        <v>4.0393518518517801E-3</v>
      </c>
      <c r="J20" s="287">
        <v>6</v>
      </c>
      <c r="K20" s="296">
        <f t="shared" si="7"/>
        <v>1.1111111111111738E-3</v>
      </c>
      <c r="L20" s="294">
        <v>0.82251157407407405</v>
      </c>
      <c r="M20" s="297">
        <v>0.8345717592592593</v>
      </c>
      <c r="N20" s="298">
        <f t="shared" si="8"/>
        <v>1.2060185185185257E-2</v>
      </c>
      <c r="O20" s="288">
        <v>11</v>
      </c>
      <c r="P20" s="290">
        <f t="shared" si="9"/>
        <v>1.388888888889106E-4</v>
      </c>
      <c r="Q20" s="299">
        <v>0.83471064814814822</v>
      </c>
      <c r="R20" s="297">
        <v>0.84377314814814808</v>
      </c>
      <c r="S20" s="298">
        <f t="shared" si="10"/>
        <v>9.0624999999998623E-3</v>
      </c>
      <c r="T20" s="288">
        <v>9</v>
      </c>
    </row>
    <row r="21" spans="2:20" ht="15.75" x14ac:dyDescent="0.25">
      <c r="B21" s="285"/>
      <c r="C21" s="286"/>
      <c r="D21" s="288" t="s">
        <v>229</v>
      </c>
      <c r="E21" s="322">
        <f t="shared" si="5"/>
        <v>2.6666666666666727E-2</v>
      </c>
      <c r="F21" s="293">
        <v>10</v>
      </c>
      <c r="G21" s="294">
        <v>0.81180555555555556</v>
      </c>
      <c r="H21" s="295">
        <v>0.81533564814814818</v>
      </c>
      <c r="I21" s="290">
        <f t="shared" si="6"/>
        <v>3.5300925925926263E-3</v>
      </c>
      <c r="J21" s="287">
        <v>4</v>
      </c>
      <c r="K21" s="296">
        <f t="shared" si="7"/>
        <v>1.2037037037037068E-3</v>
      </c>
      <c r="L21" s="294">
        <v>0.81653935185185189</v>
      </c>
      <c r="M21" s="297">
        <v>0.82932870370370371</v>
      </c>
      <c r="N21" s="298">
        <f t="shared" si="8"/>
        <v>1.2789351851851816E-2</v>
      </c>
      <c r="O21" s="288">
        <v>12</v>
      </c>
      <c r="P21" s="290">
        <f t="shared" si="9"/>
        <v>1.6203703703698835E-4</v>
      </c>
      <c r="Q21" s="299">
        <v>0.8294907407407407</v>
      </c>
      <c r="R21" s="297">
        <v>0.83847222222222229</v>
      </c>
      <c r="S21" s="298">
        <f t="shared" si="10"/>
        <v>8.9814814814815902E-3</v>
      </c>
      <c r="T21" s="288">
        <v>8</v>
      </c>
    </row>
    <row r="22" spans="2:20" ht="15.75" x14ac:dyDescent="0.25">
      <c r="B22" s="285"/>
      <c r="C22" s="286"/>
      <c r="D22" s="288" t="s">
        <v>230</v>
      </c>
      <c r="E22" s="322">
        <f t="shared" si="5"/>
        <v>2.8263888888888977E-2</v>
      </c>
      <c r="F22" s="293">
        <v>11</v>
      </c>
      <c r="G22" s="294">
        <v>0.81736111111111109</v>
      </c>
      <c r="H22" s="295">
        <v>0.82262731481481488</v>
      </c>
      <c r="I22" s="290">
        <f t="shared" si="6"/>
        <v>5.2662037037037868E-3</v>
      </c>
      <c r="J22" s="287">
        <v>11</v>
      </c>
      <c r="K22" s="296">
        <f t="shared" si="7"/>
        <v>1.782407407407316E-3</v>
      </c>
      <c r="L22" s="294">
        <v>0.8244097222222222</v>
      </c>
      <c r="M22" s="297">
        <v>0.83599537037037042</v>
      </c>
      <c r="N22" s="298">
        <f t="shared" si="8"/>
        <v>1.158564814814822E-2</v>
      </c>
      <c r="O22" s="288">
        <v>7</v>
      </c>
      <c r="P22" s="290">
        <f t="shared" si="9"/>
        <v>5.3240740740745363E-4</v>
      </c>
      <c r="Q22" s="299">
        <v>0.83652777777777787</v>
      </c>
      <c r="R22" s="297">
        <v>0.84562500000000007</v>
      </c>
      <c r="S22" s="298">
        <f t="shared" si="10"/>
        <v>9.097222222222201E-3</v>
      </c>
      <c r="T22" s="288">
        <v>10</v>
      </c>
    </row>
    <row r="23" spans="2:20" ht="15.75" x14ac:dyDescent="0.25">
      <c r="B23" s="285"/>
      <c r="C23" s="286"/>
      <c r="D23" s="288" t="s">
        <v>231</v>
      </c>
      <c r="E23" s="322">
        <f t="shared" si="5"/>
        <v>3.2141203703703769E-2</v>
      </c>
      <c r="F23" s="293">
        <v>12</v>
      </c>
      <c r="G23" s="294">
        <v>0.81736111111111109</v>
      </c>
      <c r="H23" s="295">
        <v>0.8233449074074074</v>
      </c>
      <c r="I23" s="290">
        <f t="shared" si="6"/>
        <v>5.9837962962963065E-3</v>
      </c>
      <c r="J23" s="287">
        <v>12</v>
      </c>
      <c r="K23" s="296">
        <f t="shared" si="7"/>
        <v>1.979166666666643E-3</v>
      </c>
      <c r="L23" s="294">
        <v>0.82532407407407404</v>
      </c>
      <c r="M23" s="297">
        <v>0.83707175925925925</v>
      </c>
      <c r="N23" s="298">
        <f t="shared" si="8"/>
        <v>1.1747685185185208E-2</v>
      </c>
      <c r="O23" s="288">
        <v>10</v>
      </c>
      <c r="P23" s="290">
        <f t="shared" si="9"/>
        <v>5.0925925925926485E-4</v>
      </c>
      <c r="Q23" s="299">
        <v>0.83758101851851852</v>
      </c>
      <c r="R23" s="297">
        <v>0.84950231481481486</v>
      </c>
      <c r="S23" s="298">
        <f t="shared" si="10"/>
        <v>1.1921296296296346E-2</v>
      </c>
      <c r="T23" s="288">
        <v>12</v>
      </c>
    </row>
    <row r="24" spans="2:20" ht="15.75" x14ac:dyDescent="0.25">
      <c r="B24" s="285"/>
      <c r="C24" s="286" t="s">
        <v>232</v>
      </c>
      <c r="D24" s="288"/>
      <c r="E24" s="303"/>
      <c r="F24" s="301"/>
      <c r="G24" s="289"/>
      <c r="H24" s="286"/>
      <c r="I24" s="302"/>
      <c r="J24" s="303"/>
      <c r="K24" s="296"/>
      <c r="L24" s="289"/>
      <c r="M24" s="287"/>
      <c r="N24" s="304"/>
      <c r="O24" s="305"/>
      <c r="P24" s="292"/>
      <c r="Q24" s="285"/>
      <c r="R24" s="287"/>
      <c r="S24" s="306"/>
      <c r="T24" s="288"/>
    </row>
    <row r="25" spans="2:20" ht="15.75" x14ac:dyDescent="0.25">
      <c r="B25" s="285"/>
      <c r="C25" s="286"/>
      <c r="D25" s="288" t="s">
        <v>233</v>
      </c>
      <c r="E25" s="322">
        <f>M25-G25</f>
        <v>2.9328703703703662E-2</v>
      </c>
      <c r="F25" s="293">
        <v>1</v>
      </c>
      <c r="G25" s="294">
        <v>0.80347222222222225</v>
      </c>
      <c r="H25" s="295">
        <v>0.81047453703703709</v>
      </c>
      <c r="I25" s="290">
        <f>H25-G25</f>
        <v>7.0023148148148362E-3</v>
      </c>
      <c r="J25" s="287">
        <v>7</v>
      </c>
      <c r="K25" s="296">
        <f>L25-H25</f>
        <v>3.2060185185184276E-3</v>
      </c>
      <c r="L25" s="294">
        <v>0.81368055555555552</v>
      </c>
      <c r="M25" s="297">
        <v>0.83280092592592592</v>
      </c>
      <c r="N25" s="298">
        <f>M25-L25</f>
        <v>1.9120370370370399E-2</v>
      </c>
      <c r="O25" s="288">
        <v>5</v>
      </c>
      <c r="P25" s="292"/>
      <c r="Q25" s="285"/>
      <c r="R25" s="287"/>
      <c r="S25" s="298"/>
      <c r="T25" s="288"/>
    </row>
    <row r="26" spans="2:20" ht="15.75" x14ac:dyDescent="0.25">
      <c r="B26" s="285"/>
      <c r="C26" s="286" t="s">
        <v>234</v>
      </c>
      <c r="D26" s="288"/>
      <c r="E26" s="303"/>
      <c r="F26" s="301"/>
      <c r="G26" s="289"/>
      <c r="H26" s="286"/>
      <c r="I26" s="302"/>
      <c r="J26" s="303"/>
      <c r="K26" s="296"/>
      <c r="L26" s="289"/>
      <c r="M26" s="287"/>
      <c r="N26" s="304"/>
      <c r="O26" s="305"/>
      <c r="P26" s="292"/>
      <c r="Q26" s="285"/>
      <c r="R26" s="287"/>
      <c r="S26" s="304"/>
      <c r="T26" s="305"/>
    </row>
    <row r="27" spans="2:20" ht="15.75" x14ac:dyDescent="0.25">
      <c r="B27" s="285"/>
      <c r="C27" s="286"/>
      <c r="D27" s="288" t="s">
        <v>235</v>
      </c>
      <c r="E27" s="322">
        <f>R27-G27</f>
        <v>1.6458333333333353E-2</v>
      </c>
      <c r="F27" s="293">
        <v>1</v>
      </c>
      <c r="G27" s="294">
        <v>0.81180555555555556</v>
      </c>
      <c r="H27" s="295">
        <v>0.81541666666666668</v>
      </c>
      <c r="I27" s="290">
        <f>H27-G27</f>
        <v>3.6111111111111205E-3</v>
      </c>
      <c r="J27" s="287">
        <v>1</v>
      </c>
      <c r="K27" s="291"/>
      <c r="L27" s="289"/>
      <c r="M27" s="287"/>
      <c r="N27" s="285"/>
      <c r="O27" s="288"/>
      <c r="P27" s="290">
        <f>Q27-H27</f>
        <v>9.3750000000003553E-4</v>
      </c>
      <c r="Q27" s="299">
        <v>0.81635416666666671</v>
      </c>
      <c r="R27" s="297">
        <v>0.82826388888888891</v>
      </c>
      <c r="S27" s="298">
        <f>R27-Q27</f>
        <v>1.1909722222222197E-2</v>
      </c>
      <c r="T27" s="288">
        <v>5</v>
      </c>
    </row>
    <row r="28" spans="2:20" ht="15.75" x14ac:dyDescent="0.25">
      <c r="B28" s="285"/>
      <c r="C28" s="286"/>
      <c r="D28" s="288" t="s">
        <v>236</v>
      </c>
      <c r="E28" s="322">
        <f>R28-G28</f>
        <v>1.678240740740744E-2</v>
      </c>
      <c r="F28" s="293">
        <v>2</v>
      </c>
      <c r="G28" s="294">
        <v>0.81180555555555556</v>
      </c>
      <c r="H28" s="295">
        <v>0.81546296296296295</v>
      </c>
      <c r="I28" s="290">
        <f>H28-G28</f>
        <v>3.657407407407387E-3</v>
      </c>
      <c r="J28" s="287">
        <v>2</v>
      </c>
      <c r="K28" s="291"/>
      <c r="L28" s="289"/>
      <c r="M28" s="287"/>
      <c r="N28" s="285"/>
      <c r="O28" s="288"/>
      <c r="P28" s="290">
        <f>Q28-H28</f>
        <v>8.91203703703769E-4</v>
      </c>
      <c r="Q28" s="299">
        <v>0.81635416666666671</v>
      </c>
      <c r="R28" s="297">
        <v>0.828587962962963</v>
      </c>
      <c r="S28" s="298">
        <f>R28-Q28</f>
        <v>1.2233796296296284E-2</v>
      </c>
      <c r="T28" s="288">
        <v>6</v>
      </c>
    </row>
    <row r="29" spans="2:20" ht="15.75" x14ac:dyDescent="0.25">
      <c r="B29" s="285"/>
      <c r="C29" s="286" t="s">
        <v>237</v>
      </c>
      <c r="D29" s="288"/>
      <c r="E29" s="303"/>
      <c r="F29" s="301"/>
      <c r="G29" s="294" t="s">
        <v>75</v>
      </c>
      <c r="H29" s="295"/>
      <c r="I29" s="302" t="s">
        <v>214</v>
      </c>
      <c r="J29" s="303"/>
      <c r="K29" s="296"/>
      <c r="L29" s="294" t="s">
        <v>71</v>
      </c>
      <c r="M29" s="297"/>
      <c r="N29" s="304" t="s">
        <v>211</v>
      </c>
      <c r="O29" s="305"/>
      <c r="P29" s="292"/>
      <c r="Q29" s="285" t="s">
        <v>75</v>
      </c>
      <c r="R29" s="287"/>
      <c r="S29" s="304" t="s">
        <v>214</v>
      </c>
      <c r="T29" s="305"/>
    </row>
    <row r="30" spans="2:20" ht="16.5" thickBot="1" x14ac:dyDescent="0.3">
      <c r="B30" s="307"/>
      <c r="C30" s="308"/>
      <c r="D30" s="317" t="s">
        <v>238</v>
      </c>
      <c r="E30" s="323">
        <f>R30-G30</f>
        <v>3.7662037037037077E-2</v>
      </c>
      <c r="F30" s="311">
        <v>1</v>
      </c>
      <c r="G30" s="312">
        <v>0.7895833333333333</v>
      </c>
      <c r="H30" s="313">
        <v>0.80267361111111113</v>
      </c>
      <c r="I30" s="314">
        <f>H30-G30</f>
        <v>1.3090277777777826E-2</v>
      </c>
      <c r="J30" s="309"/>
      <c r="K30" s="315">
        <f>L30-H30</f>
        <v>2.7083333333333126E-3</v>
      </c>
      <c r="L30" s="312">
        <v>0.80538194444444444</v>
      </c>
      <c r="M30" s="316">
        <v>0.81190972222222213</v>
      </c>
      <c r="N30" s="310">
        <f>M30-L30</f>
        <v>6.527777777777688E-3</v>
      </c>
      <c r="O30" s="317">
        <v>6</v>
      </c>
      <c r="P30" s="318">
        <f>Q30-M30</f>
        <v>2.0138888888889817E-3</v>
      </c>
      <c r="Q30" s="319">
        <v>0.81392361111111111</v>
      </c>
      <c r="R30" s="316">
        <v>0.82724537037037038</v>
      </c>
      <c r="S30" s="320">
        <f>R30-Q30</f>
        <v>1.3321759259259269E-2</v>
      </c>
      <c r="T30" s="317">
        <v>7</v>
      </c>
    </row>
  </sheetData>
  <mergeCells count="14">
    <mergeCell ref="N24:O24"/>
    <mergeCell ref="E3:F3"/>
    <mergeCell ref="I3:J3"/>
    <mergeCell ref="B5:C5"/>
    <mergeCell ref="E24:F24"/>
    <mergeCell ref="I24:J24"/>
    <mergeCell ref="E26:F26"/>
    <mergeCell ref="I26:J26"/>
    <mergeCell ref="N26:O26"/>
    <mergeCell ref="S26:T26"/>
    <mergeCell ref="E29:F29"/>
    <mergeCell ref="I29:J29"/>
    <mergeCell ref="N29:O29"/>
    <mergeCell ref="S29:T29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0"/>
  <sheetViews>
    <sheetView workbookViewId="0">
      <selection activeCell="V13" sqref="V13"/>
    </sheetView>
  </sheetViews>
  <sheetFormatPr defaultColWidth="9.140625" defaultRowHeight="15" x14ac:dyDescent="0.25"/>
  <cols>
    <col min="1" max="1" width="1.7109375" style="94" customWidth="1"/>
    <col min="2" max="2" width="2.5703125" style="94" customWidth="1"/>
    <col min="3" max="3" width="4.140625" style="10" bestFit="1" customWidth="1"/>
    <col min="4" max="4" width="10.28515625" customWidth="1"/>
    <col min="5" max="5" width="16.140625" customWidth="1"/>
    <col min="6" max="6" width="7.28515625" customWidth="1"/>
    <col min="7" max="7" width="7" customWidth="1"/>
    <col min="8" max="8" width="22.42578125" hidden="1" customWidth="1"/>
    <col min="9" max="9" width="29.140625" hidden="1" customWidth="1"/>
    <col min="10" max="10" width="10" bestFit="1" customWidth="1"/>
    <col min="11" max="11" width="3" style="226" bestFit="1" customWidth="1"/>
    <col min="12" max="12" width="5.7109375" bestFit="1" customWidth="1"/>
    <col min="13" max="13" width="9.5703125" hidden="1" customWidth="1"/>
    <col min="14" max="14" width="8.140625" hidden="1" customWidth="1"/>
    <col min="15" max="15" width="10.85546875" customWidth="1"/>
    <col min="16" max="16" width="3" style="226" bestFit="1" customWidth="1"/>
    <col min="17" max="17" width="5.7109375" bestFit="1" customWidth="1"/>
    <col min="18" max="19" width="8.140625" hidden="1" customWidth="1"/>
    <col min="20" max="20" width="7.7109375" bestFit="1" customWidth="1"/>
    <col min="21" max="21" width="3" style="226" bestFit="1" customWidth="1"/>
    <col min="22" max="22" width="9.42578125" bestFit="1" customWidth="1"/>
  </cols>
  <sheetData>
    <row r="1" spans="1:23" s="197" customFormat="1" ht="36" x14ac:dyDescent="0.55000000000000004">
      <c r="A1" s="196">
        <v>1</v>
      </c>
      <c r="B1" s="196"/>
      <c r="C1" s="249" t="s">
        <v>205</v>
      </c>
      <c r="H1" s="198"/>
      <c r="I1" s="197" t="s">
        <v>194</v>
      </c>
      <c r="K1" s="224"/>
      <c r="O1" s="249" t="s">
        <v>204</v>
      </c>
      <c r="P1" s="224"/>
      <c r="U1" s="224"/>
    </row>
    <row r="2" spans="1:23" s="6" customFormat="1" ht="10.5" customHeight="1" thickBot="1" x14ac:dyDescent="0.45">
      <c r="A2" s="25"/>
      <c r="B2" s="25"/>
      <c r="C2" s="74"/>
      <c r="K2" s="225"/>
      <c r="P2" s="225"/>
      <c r="U2" s="225"/>
    </row>
    <row r="3" spans="1:23" s="6" customFormat="1" ht="27" thickBot="1" x14ac:dyDescent="0.45">
      <c r="A3" s="25"/>
      <c r="B3" s="204"/>
      <c r="C3" s="261" t="s">
        <v>195</v>
      </c>
      <c r="D3" s="262"/>
      <c r="E3" s="262"/>
      <c r="F3" s="208"/>
      <c r="G3" s="252"/>
      <c r="H3" s="253" t="s">
        <v>71</v>
      </c>
      <c r="I3" s="209"/>
      <c r="J3" s="137" t="s">
        <v>71</v>
      </c>
      <c r="K3" s="233"/>
      <c r="L3" s="209"/>
      <c r="M3" s="253" t="s">
        <v>74</v>
      </c>
      <c r="N3" s="210"/>
      <c r="O3" s="140" t="s">
        <v>74</v>
      </c>
      <c r="P3" s="233"/>
      <c r="Q3" s="210"/>
      <c r="R3" s="253" t="s">
        <v>75</v>
      </c>
      <c r="S3" s="210"/>
      <c r="T3" s="140" t="s">
        <v>75</v>
      </c>
      <c r="U3" s="233"/>
      <c r="V3" s="242" t="s">
        <v>59</v>
      </c>
    </row>
    <row r="4" spans="1:23" ht="25.5" x14ac:dyDescent="0.35">
      <c r="C4" s="212" t="s">
        <v>78</v>
      </c>
      <c r="D4" s="144"/>
      <c r="E4" s="144"/>
      <c r="F4" s="213"/>
      <c r="G4" s="144"/>
      <c r="H4" s="144" t="s">
        <v>72</v>
      </c>
      <c r="I4" s="227" t="s">
        <v>73</v>
      </c>
      <c r="J4" s="125" t="s">
        <v>120</v>
      </c>
      <c r="K4" s="234"/>
      <c r="L4" s="230" t="s">
        <v>76</v>
      </c>
      <c r="M4" s="144" t="s">
        <v>72</v>
      </c>
      <c r="N4" s="227" t="s">
        <v>73</v>
      </c>
      <c r="O4" s="125" t="s">
        <v>120</v>
      </c>
      <c r="P4" s="234"/>
      <c r="Q4" s="230" t="s">
        <v>76</v>
      </c>
      <c r="R4" s="144" t="s">
        <v>72</v>
      </c>
      <c r="S4" s="227" t="s">
        <v>73</v>
      </c>
      <c r="T4" s="125" t="s">
        <v>120</v>
      </c>
      <c r="U4" s="234"/>
      <c r="V4" s="243"/>
    </row>
    <row r="5" spans="1:23" ht="18.75" x14ac:dyDescent="0.3">
      <c r="A5" s="94">
        <v>1</v>
      </c>
      <c r="B5" s="205"/>
      <c r="C5" s="124">
        <v>1</v>
      </c>
      <c r="D5" s="11" t="s">
        <v>98</v>
      </c>
      <c r="E5" s="11" t="s">
        <v>45</v>
      </c>
      <c r="F5" s="211"/>
      <c r="G5" s="211"/>
      <c r="H5" s="81">
        <v>0.3125</v>
      </c>
      <c r="I5" s="82">
        <v>0.31557870370370372</v>
      </c>
      <c r="J5" s="85">
        <f t="shared" ref="J5:J13" si="0">I5-H5</f>
        <v>3.0787037037037224E-3</v>
      </c>
      <c r="K5" s="124">
        <v>2</v>
      </c>
      <c r="L5" s="88">
        <f t="shared" ref="L5:L13" si="1">M5-I5</f>
        <v>2.7777777777776569E-4</v>
      </c>
      <c r="M5" s="81">
        <v>0.31585648148148149</v>
      </c>
      <c r="N5" s="82">
        <v>0.32534722222222223</v>
      </c>
      <c r="O5" s="85">
        <f t="shared" ref="O5:O13" si="2">N5-M5</f>
        <v>9.490740740740744E-3</v>
      </c>
      <c r="P5" s="124">
        <v>2</v>
      </c>
      <c r="Q5" s="88">
        <f t="shared" ref="Q5:Q13" si="3">R5-N5</f>
        <v>2.0833333333331039E-4</v>
      </c>
      <c r="R5" s="81">
        <v>0.32555555555555554</v>
      </c>
      <c r="S5" s="82">
        <v>0.33414351851851848</v>
      </c>
      <c r="T5" s="85">
        <f t="shared" ref="T5:T12" si="4">S5-R5</f>
        <v>8.5879629629629362E-3</v>
      </c>
      <c r="U5" s="124">
        <v>3</v>
      </c>
      <c r="V5" s="244">
        <f t="shared" ref="V5:V12" si="5">S5-H5</f>
        <v>2.1643518518518479E-2</v>
      </c>
      <c r="W5">
        <v>33</v>
      </c>
    </row>
    <row r="6" spans="1:23" ht="18.75" x14ac:dyDescent="0.3">
      <c r="A6" s="94">
        <v>2</v>
      </c>
      <c r="B6" s="205"/>
      <c r="C6" s="124">
        <v>2</v>
      </c>
      <c r="D6" s="11" t="s">
        <v>92</v>
      </c>
      <c r="E6" s="11" t="s">
        <v>151</v>
      </c>
      <c r="F6" s="211"/>
      <c r="G6" s="211"/>
      <c r="H6" s="81">
        <v>0.3125</v>
      </c>
      <c r="I6" s="82">
        <v>0.3157638888888889</v>
      </c>
      <c r="J6" s="85">
        <f t="shared" si="0"/>
        <v>3.2638888888888995E-3</v>
      </c>
      <c r="K6" s="124">
        <v>3</v>
      </c>
      <c r="L6" s="88">
        <f t="shared" si="1"/>
        <v>9.2592592592588563E-5</v>
      </c>
      <c r="M6" s="81">
        <v>0.31585648148148149</v>
      </c>
      <c r="N6" s="82">
        <v>0.3253125</v>
      </c>
      <c r="O6" s="85">
        <f t="shared" si="2"/>
        <v>9.4560185185185164E-3</v>
      </c>
      <c r="P6" s="124">
        <v>1</v>
      </c>
      <c r="Q6" s="88">
        <f t="shared" si="3"/>
        <v>2.1990740740740478E-4</v>
      </c>
      <c r="R6" s="81">
        <v>0.32553240740740741</v>
      </c>
      <c r="S6" s="82">
        <v>0.33429398148148143</v>
      </c>
      <c r="T6" s="85">
        <f t="shared" si="4"/>
        <v>8.7615740740740189E-3</v>
      </c>
      <c r="U6" s="124">
        <v>4</v>
      </c>
      <c r="V6" s="244">
        <f t="shared" si="5"/>
        <v>2.1793981481481428E-2</v>
      </c>
      <c r="W6">
        <v>35</v>
      </c>
    </row>
    <row r="7" spans="1:23" ht="18.75" x14ac:dyDescent="0.3">
      <c r="A7" s="94">
        <v>3</v>
      </c>
      <c r="B7" s="205"/>
      <c r="C7" s="124">
        <v>3</v>
      </c>
      <c r="D7" s="11" t="s">
        <v>185</v>
      </c>
      <c r="E7" s="11" t="s">
        <v>123</v>
      </c>
      <c r="F7" s="211"/>
      <c r="G7" s="211"/>
      <c r="H7" s="81">
        <v>0.3125</v>
      </c>
      <c r="I7" s="81">
        <v>0.31609953703703703</v>
      </c>
      <c r="J7" s="85">
        <f t="shared" si="0"/>
        <v>3.5995370370370261E-3</v>
      </c>
      <c r="K7" s="124">
        <v>4</v>
      </c>
      <c r="L7" s="88">
        <f t="shared" si="1"/>
        <v>3.9351851851854303E-4</v>
      </c>
      <c r="M7" s="81">
        <v>0.31649305555555557</v>
      </c>
      <c r="N7" s="82">
        <v>0.32652777777777781</v>
      </c>
      <c r="O7" s="85">
        <f t="shared" si="2"/>
        <v>1.0034722222222237E-2</v>
      </c>
      <c r="P7" s="124">
        <v>3</v>
      </c>
      <c r="Q7" s="88">
        <f t="shared" si="3"/>
        <v>3.7037037037035425E-4</v>
      </c>
      <c r="R7" s="81">
        <v>0.32689814814814816</v>
      </c>
      <c r="S7" s="82">
        <v>0.3354050925925926</v>
      </c>
      <c r="T7" s="85">
        <f t="shared" si="4"/>
        <v>8.506944444444442E-3</v>
      </c>
      <c r="U7" s="124">
        <v>2</v>
      </c>
      <c r="V7" s="244">
        <f t="shared" si="5"/>
        <v>2.2905092592592602E-2</v>
      </c>
    </row>
    <row r="8" spans="1:23" ht="18.75" x14ac:dyDescent="0.3">
      <c r="A8" s="223">
        <v>4</v>
      </c>
      <c r="B8" s="205"/>
      <c r="C8" s="124">
        <v>4</v>
      </c>
      <c r="D8" s="251" t="s">
        <v>111</v>
      </c>
      <c r="E8" s="251" t="s">
        <v>112</v>
      </c>
      <c r="F8" s="211"/>
      <c r="G8" s="211"/>
      <c r="H8" s="81">
        <v>0.3125</v>
      </c>
      <c r="I8" s="81">
        <v>0.31555555555555553</v>
      </c>
      <c r="J8" s="85">
        <f t="shared" si="0"/>
        <v>3.0555555555555336E-3</v>
      </c>
      <c r="K8" s="124">
        <v>1</v>
      </c>
      <c r="L8" s="88">
        <f t="shared" si="1"/>
        <v>2.777777777778212E-4</v>
      </c>
      <c r="M8" s="81">
        <v>0.31583333333333335</v>
      </c>
      <c r="N8" s="82">
        <v>0.32670138888888889</v>
      </c>
      <c r="O8" s="85">
        <f t="shared" si="2"/>
        <v>1.0868055555555534E-2</v>
      </c>
      <c r="P8" s="124">
        <v>5</v>
      </c>
      <c r="Q8" s="88">
        <f t="shared" si="3"/>
        <v>6.134259259259478E-4</v>
      </c>
      <c r="R8" s="81">
        <v>0.32731481481481484</v>
      </c>
      <c r="S8" s="82">
        <v>0.33886574074074072</v>
      </c>
      <c r="T8" s="85">
        <f t="shared" si="4"/>
        <v>1.1550925925925881E-2</v>
      </c>
      <c r="U8" s="124">
        <v>7</v>
      </c>
      <c r="V8" s="244">
        <f t="shared" si="5"/>
        <v>2.6365740740740717E-2</v>
      </c>
    </row>
    <row r="9" spans="1:23" ht="18.75" x14ac:dyDescent="0.3">
      <c r="A9" s="94">
        <v>5</v>
      </c>
      <c r="B9" s="205"/>
      <c r="C9" s="124">
        <v>5</v>
      </c>
      <c r="D9" s="251" t="s">
        <v>198</v>
      </c>
      <c r="E9" s="251" t="s">
        <v>199</v>
      </c>
      <c r="F9" s="211"/>
      <c r="G9" s="211"/>
      <c r="H9" s="81">
        <v>0.3125</v>
      </c>
      <c r="I9" s="81">
        <v>0.31881944444444443</v>
      </c>
      <c r="J9" s="85">
        <f t="shared" si="0"/>
        <v>6.3194444444444331E-3</v>
      </c>
      <c r="K9" s="124">
        <v>9</v>
      </c>
      <c r="L9" s="88">
        <f t="shared" si="1"/>
        <v>1.5277777777777946E-3</v>
      </c>
      <c r="M9" s="81">
        <v>0.32034722222222223</v>
      </c>
      <c r="N9" s="82">
        <v>0.33057870370370374</v>
      </c>
      <c r="O9" s="85">
        <f t="shared" si="2"/>
        <v>1.0231481481481508E-2</v>
      </c>
      <c r="P9" s="124">
        <v>4</v>
      </c>
      <c r="Q9" s="88">
        <f t="shared" si="3"/>
        <v>4.2824074074071516E-4</v>
      </c>
      <c r="R9" s="81">
        <v>0.33100694444444445</v>
      </c>
      <c r="S9" s="82">
        <v>0.33887731481481481</v>
      </c>
      <c r="T9" s="85">
        <f t="shared" si="4"/>
        <v>7.8703703703703609E-3</v>
      </c>
      <c r="U9" s="124">
        <v>1</v>
      </c>
      <c r="V9" s="244">
        <f t="shared" si="5"/>
        <v>2.6377314814814812E-2</v>
      </c>
    </row>
    <row r="10" spans="1:23" ht="18.75" x14ac:dyDescent="0.3">
      <c r="A10" s="94">
        <v>6</v>
      </c>
      <c r="B10" s="205"/>
      <c r="C10" s="124">
        <v>6</v>
      </c>
      <c r="D10" s="11" t="s">
        <v>92</v>
      </c>
      <c r="E10" s="11" t="s">
        <v>200</v>
      </c>
      <c r="F10" s="211"/>
      <c r="G10" s="211"/>
      <c r="H10" s="81">
        <v>0.3125</v>
      </c>
      <c r="I10" s="81">
        <v>0.3181134259259259</v>
      </c>
      <c r="J10" s="85">
        <f t="shared" si="0"/>
        <v>5.6134259259258967E-3</v>
      </c>
      <c r="K10" s="124">
        <v>8</v>
      </c>
      <c r="L10" s="88">
        <f t="shared" si="1"/>
        <v>1.0416666666667185E-3</v>
      </c>
      <c r="M10" s="81">
        <v>0.31915509259259262</v>
      </c>
      <c r="N10" s="82">
        <v>0.33140046296296294</v>
      </c>
      <c r="O10" s="85">
        <f t="shared" si="2"/>
        <v>1.2245370370370323E-2</v>
      </c>
      <c r="P10" s="124">
        <v>6</v>
      </c>
      <c r="Q10" s="88">
        <f t="shared" si="3"/>
        <v>2.6620370370372681E-4</v>
      </c>
      <c r="R10" s="81">
        <v>0.33166666666666667</v>
      </c>
      <c r="S10" s="82">
        <v>0.34087962962962964</v>
      </c>
      <c r="T10" s="85">
        <f t="shared" si="4"/>
        <v>9.2129629629629783E-3</v>
      </c>
      <c r="U10" s="124">
        <v>5</v>
      </c>
      <c r="V10" s="244">
        <f t="shared" si="5"/>
        <v>2.8379629629629644E-2</v>
      </c>
    </row>
    <row r="11" spans="1:23" ht="18.75" x14ac:dyDescent="0.3">
      <c r="A11" s="223">
        <v>8</v>
      </c>
      <c r="B11" s="206"/>
      <c r="C11" s="124">
        <v>7</v>
      </c>
      <c r="D11" s="11" t="s">
        <v>202</v>
      </c>
      <c r="E11" s="11" t="s">
        <v>203</v>
      </c>
      <c r="F11" s="211"/>
      <c r="G11" s="211"/>
      <c r="H11" s="81">
        <v>0.3125</v>
      </c>
      <c r="I11" s="81">
        <v>0.31688657407407406</v>
      </c>
      <c r="J11" s="85">
        <f t="shared" si="0"/>
        <v>4.3865740740740566E-3</v>
      </c>
      <c r="K11" s="124">
        <v>5</v>
      </c>
      <c r="L11" s="88">
        <f t="shared" si="1"/>
        <v>1.5162037037037002E-3</v>
      </c>
      <c r="M11" s="81">
        <v>0.31840277777777776</v>
      </c>
      <c r="N11" s="82">
        <v>0.33204861111111111</v>
      </c>
      <c r="O11" s="85">
        <f t="shared" si="2"/>
        <v>1.3645833333333357E-2</v>
      </c>
      <c r="P11" s="124">
        <v>9</v>
      </c>
      <c r="Q11" s="88">
        <f t="shared" si="3"/>
        <v>1.6203703703704386E-4</v>
      </c>
      <c r="R11" s="81">
        <v>0.33221064814814816</v>
      </c>
      <c r="S11" s="82">
        <v>0.34354166666666663</v>
      </c>
      <c r="T11" s="85">
        <f t="shared" si="4"/>
        <v>1.1331018518518476E-2</v>
      </c>
      <c r="U11" s="124">
        <v>6</v>
      </c>
      <c r="V11" s="244">
        <f t="shared" si="5"/>
        <v>3.1041666666666634E-2</v>
      </c>
    </row>
    <row r="12" spans="1:23" ht="18.75" x14ac:dyDescent="0.3">
      <c r="A12" s="94">
        <v>9</v>
      </c>
      <c r="B12" s="205"/>
      <c r="C12" s="124">
        <v>8</v>
      </c>
      <c r="D12" s="11" t="s">
        <v>190</v>
      </c>
      <c r="E12" s="11" t="s">
        <v>201</v>
      </c>
      <c r="F12" s="211"/>
      <c r="G12" s="211"/>
      <c r="H12" s="81">
        <v>0.3125</v>
      </c>
      <c r="I12" s="81">
        <v>0.31791666666666668</v>
      </c>
      <c r="J12" s="85">
        <f t="shared" si="0"/>
        <v>5.4166666666666807E-3</v>
      </c>
      <c r="K12" s="124">
        <v>6</v>
      </c>
      <c r="L12" s="88">
        <f t="shared" si="1"/>
        <v>1.388888888888884E-3</v>
      </c>
      <c r="M12" s="81">
        <v>0.31930555555555556</v>
      </c>
      <c r="N12" s="82">
        <v>0.33189814814814816</v>
      </c>
      <c r="O12" s="85">
        <f t="shared" si="2"/>
        <v>1.25925925925926E-2</v>
      </c>
      <c r="P12" s="124">
        <v>7</v>
      </c>
      <c r="Q12" s="88">
        <f t="shared" si="3"/>
        <v>4.9768518518517046E-4</v>
      </c>
      <c r="R12" s="81">
        <v>0.33239583333333333</v>
      </c>
      <c r="S12" s="82">
        <v>0.3442824074074074</v>
      </c>
      <c r="T12" s="85">
        <f t="shared" si="4"/>
        <v>1.1886574074074063E-2</v>
      </c>
      <c r="U12" s="124">
        <v>8</v>
      </c>
      <c r="V12" s="244">
        <f t="shared" si="5"/>
        <v>3.1782407407407398E-2</v>
      </c>
    </row>
    <row r="13" spans="1:23" ht="18.75" x14ac:dyDescent="0.3">
      <c r="A13" s="223">
        <v>12</v>
      </c>
      <c r="B13" s="207"/>
      <c r="C13" s="124">
        <v>9</v>
      </c>
      <c r="D13" s="11" t="s">
        <v>143</v>
      </c>
      <c r="E13" s="11" t="s">
        <v>144</v>
      </c>
      <c r="F13" s="211"/>
      <c r="G13" s="211"/>
      <c r="H13" s="81">
        <v>0.3125</v>
      </c>
      <c r="I13" s="81">
        <v>0.3180439814814815</v>
      </c>
      <c r="J13" s="85">
        <f t="shared" si="0"/>
        <v>5.5439814814814969E-3</v>
      </c>
      <c r="K13" s="124">
        <v>7</v>
      </c>
      <c r="L13" s="88">
        <f t="shared" si="1"/>
        <v>1.4236111111110561E-3</v>
      </c>
      <c r="M13" s="81">
        <v>0.31946759259259255</v>
      </c>
      <c r="N13" s="82">
        <v>0.33251157407407406</v>
      </c>
      <c r="O13" s="85">
        <f t="shared" si="2"/>
        <v>1.3043981481481504E-2</v>
      </c>
      <c r="P13" s="124">
        <v>8</v>
      </c>
      <c r="Q13" s="88">
        <f t="shared" si="3"/>
        <v>4.6296296296294281E-4</v>
      </c>
      <c r="R13" s="81">
        <v>0.332974537037037</v>
      </c>
      <c r="S13" s="82" t="s">
        <v>206</v>
      </c>
      <c r="T13" s="85" t="s">
        <v>206</v>
      </c>
      <c r="U13" s="235"/>
      <c r="V13" s="244" t="s">
        <v>206</v>
      </c>
    </row>
    <row r="14" spans="1:23" ht="19.5" thickBot="1" x14ac:dyDescent="0.35">
      <c r="A14" s="94">
        <v>13</v>
      </c>
      <c r="B14" s="207"/>
      <c r="C14" s="124"/>
      <c r="D14" s="11"/>
      <c r="E14" s="11"/>
      <c r="F14" s="211"/>
      <c r="G14" s="211"/>
      <c r="H14" s="81"/>
      <c r="I14" s="82"/>
      <c r="J14" s="85"/>
      <c r="K14" s="235"/>
      <c r="L14" s="88"/>
      <c r="M14" s="81"/>
      <c r="N14" s="82"/>
      <c r="O14" s="85"/>
      <c r="P14" s="235"/>
      <c r="Q14" s="88"/>
      <c r="R14" s="81"/>
      <c r="S14" s="82"/>
      <c r="T14" s="85"/>
      <c r="U14" s="235"/>
      <c r="V14" s="244"/>
    </row>
    <row r="15" spans="1:23" s="6" customFormat="1" ht="27" thickBot="1" x14ac:dyDescent="0.45">
      <c r="A15" s="223">
        <v>16</v>
      </c>
      <c r="B15" s="204"/>
      <c r="C15" s="263" t="s">
        <v>196</v>
      </c>
      <c r="D15" s="264"/>
      <c r="E15" s="264"/>
      <c r="F15" s="208"/>
      <c r="G15" s="252"/>
      <c r="H15" s="253" t="s">
        <v>207</v>
      </c>
      <c r="I15" s="209"/>
      <c r="J15" s="130" t="s">
        <v>71</v>
      </c>
      <c r="K15" s="237"/>
      <c r="L15" s="250"/>
      <c r="M15" s="222"/>
      <c r="N15" s="127"/>
      <c r="O15" s="128"/>
      <c r="P15" s="237"/>
      <c r="Q15" s="250"/>
      <c r="R15" s="222" t="s">
        <v>75</v>
      </c>
      <c r="S15" s="127"/>
      <c r="T15" s="128" t="s">
        <v>75</v>
      </c>
      <c r="U15" s="237"/>
      <c r="V15" s="126" t="s">
        <v>59</v>
      </c>
    </row>
    <row r="16" spans="1:23" ht="18.75" x14ac:dyDescent="0.3">
      <c r="A16" s="94">
        <v>17</v>
      </c>
      <c r="B16" s="164"/>
      <c r="C16" s="254">
        <v>1</v>
      </c>
      <c r="D16" s="255" t="s">
        <v>122</v>
      </c>
      <c r="E16" s="255" t="s">
        <v>123</v>
      </c>
      <c r="F16" s="144"/>
      <c r="G16" s="256"/>
      <c r="H16" s="257">
        <v>0.3125</v>
      </c>
      <c r="I16" s="258">
        <v>0.32019675925925922</v>
      </c>
      <c r="J16" s="238">
        <f>I16-H16</f>
        <v>7.6967592592592227E-3</v>
      </c>
      <c r="K16" s="124">
        <v>1</v>
      </c>
      <c r="L16" s="88">
        <f>R16-I16</f>
        <v>8.5648148148154135E-4</v>
      </c>
      <c r="M16" s="201"/>
      <c r="N16" s="258"/>
      <c r="P16" s="239"/>
      <c r="Q16" s="232"/>
      <c r="R16" s="201">
        <v>0.32105324074074076</v>
      </c>
      <c r="S16" s="229">
        <v>0.33348379629629626</v>
      </c>
      <c r="T16" s="238">
        <f>S16-R16</f>
        <v>1.24305555555555E-2</v>
      </c>
      <c r="U16" s="124">
        <v>1</v>
      </c>
      <c r="V16" s="246">
        <f>S16-H16</f>
        <v>2.0983796296296264E-2</v>
      </c>
    </row>
    <row r="17" spans="1:22" ht="19.5" thickBot="1" x14ac:dyDescent="0.35">
      <c r="A17" s="94">
        <v>18</v>
      </c>
      <c r="B17" s="164"/>
      <c r="C17" s="124"/>
      <c r="D17" s="11"/>
      <c r="E17" s="11"/>
      <c r="F17" s="75"/>
      <c r="G17" s="211"/>
      <c r="H17" s="81"/>
      <c r="I17" s="259"/>
      <c r="J17" s="88"/>
      <c r="K17" s="235"/>
      <c r="L17" s="88"/>
      <c r="M17" s="200"/>
      <c r="N17" s="82"/>
      <c r="O17" s="85"/>
      <c r="P17" s="235"/>
      <c r="Q17" s="88"/>
      <c r="R17" s="200"/>
      <c r="S17" s="82"/>
      <c r="T17" s="85"/>
      <c r="U17" s="235"/>
      <c r="V17" s="244"/>
    </row>
    <row r="18" spans="1:22" s="6" customFormat="1" ht="27" thickBot="1" x14ac:dyDescent="0.45">
      <c r="A18" s="94">
        <v>21</v>
      </c>
      <c r="B18" s="204"/>
      <c r="C18" s="265" t="s">
        <v>192</v>
      </c>
      <c r="D18" s="266"/>
      <c r="E18" s="266"/>
      <c r="F18" s="260"/>
      <c r="G18" s="92"/>
      <c r="H18" s="25" t="s">
        <v>75</v>
      </c>
      <c r="I18" s="136"/>
      <c r="J18" s="130" t="s">
        <v>75</v>
      </c>
      <c r="K18" s="237"/>
      <c r="L18" s="250"/>
      <c r="M18" s="222" t="s">
        <v>74</v>
      </c>
      <c r="N18" s="127"/>
      <c r="O18" s="128" t="s">
        <v>197</v>
      </c>
      <c r="P18" s="237"/>
      <c r="Q18" s="250"/>
      <c r="R18" s="222" t="s">
        <v>75</v>
      </c>
      <c r="S18" s="127"/>
      <c r="T18" s="128"/>
      <c r="U18" s="237"/>
      <c r="V18" s="126" t="s">
        <v>59</v>
      </c>
    </row>
    <row r="19" spans="1:22" ht="18.75" x14ac:dyDescent="0.3">
      <c r="A19" s="94">
        <v>22</v>
      </c>
      <c r="B19" s="207"/>
      <c r="C19" s="254">
        <v>1</v>
      </c>
      <c r="D19" s="11" t="s">
        <v>104</v>
      </c>
      <c r="E19" s="11" t="s">
        <v>48</v>
      </c>
      <c r="F19" s="256"/>
      <c r="G19" s="256"/>
      <c r="H19" s="257">
        <v>0.30763888888888891</v>
      </c>
      <c r="I19" s="258">
        <v>0.32336805555555553</v>
      </c>
      <c r="J19" s="238">
        <f>I19-H19</f>
        <v>1.5729166666666627E-2</v>
      </c>
      <c r="K19" s="124">
        <v>9</v>
      </c>
      <c r="L19" s="88">
        <f t="shared" ref="L19" si="6">M19-I19</f>
        <v>9.9537037037039644E-4</v>
      </c>
      <c r="M19" s="201">
        <v>0.32436342592592593</v>
      </c>
      <c r="N19" s="229">
        <v>0.34122685185185181</v>
      </c>
      <c r="O19" s="85">
        <f t="shared" ref="O19" si="7">N19-M19</f>
        <v>1.6863425925925879E-2</v>
      </c>
      <c r="P19" s="124">
        <v>9</v>
      </c>
      <c r="Q19" s="232"/>
      <c r="R19" s="201"/>
      <c r="S19" s="229"/>
      <c r="T19" s="238"/>
      <c r="U19" s="239"/>
      <c r="V19" s="246">
        <f>N19-H19</f>
        <v>3.3587962962962903E-2</v>
      </c>
    </row>
    <row r="20" spans="1:22" ht="18.75" x14ac:dyDescent="0.3">
      <c r="A20" s="94">
        <v>23</v>
      </c>
      <c r="B20" s="207"/>
      <c r="C20" s="124"/>
      <c r="D20" s="11"/>
      <c r="E20" s="11"/>
      <c r="F20" s="75"/>
      <c r="G20" s="211"/>
      <c r="H20" s="81"/>
      <c r="I20" s="259"/>
      <c r="J20" s="88"/>
      <c r="K20" s="235"/>
      <c r="L20" s="88"/>
      <c r="M20" s="200"/>
      <c r="N20" s="82"/>
      <c r="O20" s="85"/>
      <c r="P20" s="235"/>
      <c r="Q20" s="88"/>
      <c r="R20" s="200"/>
      <c r="S20" s="82"/>
      <c r="T20" s="85"/>
      <c r="U20" s="235"/>
      <c r="V20" s="244"/>
    </row>
  </sheetData>
  <sortState ref="C5:V13">
    <sortCondition ref="V5:V13"/>
  </sortState>
  <mergeCells count="3">
    <mergeCell ref="C3:E3"/>
    <mergeCell ref="C15:E15"/>
    <mergeCell ref="C18:E18"/>
  </mergeCells>
  <pageMargins left="0.43" right="0.19685039370078741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9"/>
  <sheetViews>
    <sheetView workbookViewId="0">
      <selection activeCell="A23" sqref="A23"/>
    </sheetView>
  </sheetViews>
  <sheetFormatPr defaultColWidth="9.140625" defaultRowHeight="15" x14ac:dyDescent="0.25"/>
  <cols>
    <col min="1" max="1" width="1.7109375" style="94" customWidth="1"/>
    <col min="2" max="2" width="2.5703125" style="94" customWidth="1"/>
    <col min="3" max="3" width="4.140625" style="10" bestFit="1" customWidth="1"/>
    <col min="4" max="4" width="10.28515625" customWidth="1"/>
    <col min="5" max="5" width="16.140625" customWidth="1"/>
    <col min="6" max="6" width="7.28515625" hidden="1" customWidth="1"/>
    <col min="7" max="7" width="7" hidden="1" customWidth="1"/>
    <col min="8" max="9" width="12.140625" hidden="1" customWidth="1"/>
    <col min="10" max="10" width="10" bestFit="1" customWidth="1"/>
    <col min="11" max="11" width="3" style="226" bestFit="1" customWidth="1"/>
    <col min="12" max="12" width="7.85546875" customWidth="1"/>
    <col min="13" max="14" width="12.140625" hidden="1" customWidth="1"/>
    <col min="15" max="15" width="9.5703125" bestFit="1" customWidth="1"/>
    <col min="16" max="16" width="3" style="226" bestFit="1" customWidth="1"/>
    <col min="17" max="17" width="8" customWidth="1"/>
    <col min="18" max="19" width="12.140625" hidden="1" customWidth="1"/>
    <col min="20" max="20" width="8.28515625" customWidth="1"/>
    <col min="21" max="21" width="3" style="226" bestFit="1" customWidth="1"/>
    <col min="22" max="22" width="9.42578125" bestFit="1" customWidth="1"/>
  </cols>
  <sheetData>
    <row r="1" spans="1:22" s="197" customFormat="1" ht="36" x14ac:dyDescent="0.55000000000000004">
      <c r="A1" s="196">
        <v>1</v>
      </c>
      <c r="B1" s="196"/>
      <c r="C1" s="249" t="s">
        <v>193</v>
      </c>
      <c r="H1" s="198"/>
      <c r="I1" s="197" t="s">
        <v>194</v>
      </c>
      <c r="K1" s="224"/>
      <c r="O1" s="249" t="s">
        <v>194</v>
      </c>
      <c r="P1" s="224"/>
      <c r="U1" s="224"/>
    </row>
    <row r="2" spans="1:22" s="6" customFormat="1" ht="10.5" customHeight="1" thickBot="1" x14ac:dyDescent="0.45">
      <c r="A2" s="25"/>
      <c r="B2" s="25"/>
      <c r="C2" s="74"/>
      <c r="K2" s="225"/>
      <c r="P2" s="225"/>
      <c r="U2" s="225"/>
    </row>
    <row r="3" spans="1:22" s="6" customFormat="1" ht="27" thickBot="1" x14ac:dyDescent="0.45">
      <c r="A3" s="25"/>
      <c r="B3" s="204"/>
      <c r="C3" s="261" t="s">
        <v>195</v>
      </c>
      <c r="D3" s="262"/>
      <c r="E3" s="262"/>
      <c r="F3" s="208"/>
      <c r="G3" s="92"/>
      <c r="I3" s="209"/>
      <c r="J3" s="137" t="s">
        <v>71</v>
      </c>
      <c r="K3" s="233"/>
      <c r="L3" s="209"/>
      <c r="N3" s="210"/>
      <c r="O3" s="140" t="s">
        <v>74</v>
      </c>
      <c r="P3" s="233"/>
      <c r="Q3" s="210"/>
      <c r="S3" s="210"/>
      <c r="T3" s="140" t="s">
        <v>75</v>
      </c>
      <c r="U3" s="233"/>
      <c r="V3" s="242" t="s">
        <v>59</v>
      </c>
    </row>
    <row r="4" spans="1:22" ht="25.5" x14ac:dyDescent="0.35">
      <c r="C4" s="212" t="s">
        <v>78</v>
      </c>
      <c r="D4" s="144"/>
      <c r="E4" s="144"/>
      <c r="F4" s="213"/>
      <c r="G4" s="144"/>
      <c r="H4" s="144" t="s">
        <v>72</v>
      </c>
      <c r="I4" s="227" t="s">
        <v>73</v>
      </c>
      <c r="J4" s="125" t="s">
        <v>120</v>
      </c>
      <c r="K4" s="234"/>
      <c r="L4" s="230" t="s">
        <v>76</v>
      </c>
      <c r="M4" s="144" t="s">
        <v>72</v>
      </c>
      <c r="N4" s="227" t="s">
        <v>73</v>
      </c>
      <c r="O4" s="125" t="s">
        <v>120</v>
      </c>
      <c r="P4" s="234"/>
      <c r="Q4" s="230" t="s">
        <v>76</v>
      </c>
      <c r="R4" s="144" t="s">
        <v>72</v>
      </c>
      <c r="S4" s="227" t="s">
        <v>73</v>
      </c>
      <c r="T4" s="125" t="s">
        <v>120</v>
      </c>
      <c r="U4" s="234"/>
      <c r="V4" s="243"/>
    </row>
    <row r="5" spans="1:22" ht="18.75" x14ac:dyDescent="0.3">
      <c r="A5" s="94">
        <v>1</v>
      </c>
      <c r="B5" s="205"/>
      <c r="C5" s="124">
        <v>1</v>
      </c>
      <c r="D5" s="11" t="s">
        <v>92</v>
      </c>
      <c r="E5" s="11" t="s">
        <v>151</v>
      </c>
      <c r="F5" s="211"/>
      <c r="G5" s="211">
        <v>4</v>
      </c>
      <c r="H5" s="81">
        <v>0.81388888888888899</v>
      </c>
      <c r="I5" s="82">
        <v>0.81690972222222225</v>
      </c>
      <c r="J5" s="85">
        <f t="shared" ref="J5:J19" si="0">I5-H5</f>
        <v>3.0208333333332504E-3</v>
      </c>
      <c r="K5" s="235">
        <v>4</v>
      </c>
      <c r="L5" s="88">
        <f t="shared" ref="L5:L19" si="1">M5-I5</f>
        <v>2.777777777778212E-4</v>
      </c>
      <c r="M5" s="81">
        <v>0.81718750000000007</v>
      </c>
      <c r="N5" s="82">
        <v>0.82645833333333341</v>
      </c>
      <c r="O5" s="85">
        <f t="shared" ref="O5:O19" si="2">N5-M5</f>
        <v>9.2708333333333393E-3</v>
      </c>
      <c r="P5" s="235">
        <v>1</v>
      </c>
      <c r="Q5" s="88">
        <f t="shared" ref="Q5:Q19" si="3">R5-N5</f>
        <v>2.7777777777759916E-4</v>
      </c>
      <c r="R5" s="81">
        <v>0.82673611111111101</v>
      </c>
      <c r="S5" s="82">
        <v>0.8353356481481482</v>
      </c>
      <c r="T5" s="85">
        <f t="shared" ref="T5:T19" si="4">S5-R5</f>
        <v>8.5995370370371971E-3</v>
      </c>
      <c r="U5" s="235">
        <v>4</v>
      </c>
      <c r="V5" s="244">
        <f t="shared" ref="V5:V19" si="5">S5-H5</f>
        <v>2.1446759259259207E-2</v>
      </c>
    </row>
    <row r="6" spans="1:22" ht="18.75" x14ac:dyDescent="0.3">
      <c r="A6" s="94">
        <v>2</v>
      </c>
      <c r="B6" s="205"/>
      <c r="C6" s="124">
        <v>2</v>
      </c>
      <c r="D6" s="11" t="s">
        <v>98</v>
      </c>
      <c r="E6" s="11" t="s">
        <v>45</v>
      </c>
      <c r="F6" s="211"/>
      <c r="G6" s="211">
        <v>5</v>
      </c>
      <c r="H6" s="81">
        <v>0.81458333333333333</v>
      </c>
      <c r="I6" s="82">
        <v>0.81767361111111114</v>
      </c>
      <c r="J6" s="85">
        <f t="shared" si="0"/>
        <v>3.0902777777778168E-3</v>
      </c>
      <c r="K6" s="235">
        <v>5</v>
      </c>
      <c r="L6" s="88">
        <f t="shared" si="1"/>
        <v>4.2824074074065965E-4</v>
      </c>
      <c r="M6" s="81">
        <v>0.8181018518518518</v>
      </c>
      <c r="N6" s="82">
        <v>0.82743055555555556</v>
      </c>
      <c r="O6" s="85">
        <f t="shared" si="2"/>
        <v>9.3287037037037557E-3</v>
      </c>
      <c r="P6" s="235">
        <v>2</v>
      </c>
      <c r="Q6" s="88">
        <f t="shared" si="3"/>
        <v>2.7777777777771018E-4</v>
      </c>
      <c r="R6" s="81">
        <v>0.82770833333333327</v>
      </c>
      <c r="S6" s="82">
        <v>0.83608796296296306</v>
      </c>
      <c r="T6" s="85">
        <f t="shared" si="4"/>
        <v>8.3796296296297923E-3</v>
      </c>
      <c r="U6" s="235">
        <v>2</v>
      </c>
      <c r="V6" s="244">
        <f t="shared" si="5"/>
        <v>2.1504629629629735E-2</v>
      </c>
    </row>
    <row r="7" spans="1:22" ht="18.75" x14ac:dyDescent="0.3">
      <c r="A7" s="94">
        <v>3</v>
      </c>
      <c r="B7" s="205"/>
      <c r="C7" s="124">
        <v>3</v>
      </c>
      <c r="D7" s="11" t="s">
        <v>15</v>
      </c>
      <c r="E7" s="11" t="s">
        <v>146</v>
      </c>
      <c r="F7" s="211"/>
      <c r="G7" s="211">
        <v>1</v>
      </c>
      <c r="H7" s="81">
        <v>0.8125</v>
      </c>
      <c r="I7" s="82">
        <v>0.81534722222222233</v>
      </c>
      <c r="J7" s="85">
        <f t="shared" si="0"/>
        <v>2.8472222222223342E-3</v>
      </c>
      <c r="K7" s="235">
        <v>1</v>
      </c>
      <c r="L7" s="88">
        <f t="shared" si="1"/>
        <v>2.4305555555548253E-4</v>
      </c>
      <c r="M7" s="81">
        <v>0.81559027777777782</v>
      </c>
      <c r="N7" s="82">
        <v>0.82503472222222218</v>
      </c>
      <c r="O7" s="85">
        <f t="shared" si="2"/>
        <v>9.4444444444443665E-3</v>
      </c>
      <c r="P7" s="235">
        <v>3</v>
      </c>
      <c r="Q7" s="88">
        <f t="shared" si="3"/>
        <v>1.0416666666679397E-4</v>
      </c>
      <c r="R7" s="81">
        <v>0.82513888888888898</v>
      </c>
      <c r="S7" s="82">
        <v>0.83456018518518515</v>
      </c>
      <c r="T7" s="85">
        <f t="shared" si="4"/>
        <v>9.4212962962961777E-3</v>
      </c>
      <c r="U7" s="235">
        <v>8</v>
      </c>
      <c r="V7" s="244">
        <f t="shared" si="5"/>
        <v>2.2060185185185155E-2</v>
      </c>
    </row>
    <row r="8" spans="1:22" ht="18.75" x14ac:dyDescent="0.3">
      <c r="A8" s="223">
        <v>4</v>
      </c>
      <c r="B8" s="205"/>
      <c r="C8" s="124">
        <v>4</v>
      </c>
      <c r="D8" s="11" t="s">
        <v>185</v>
      </c>
      <c r="E8" s="11" t="s">
        <v>123</v>
      </c>
      <c r="F8" s="211"/>
      <c r="G8" s="211">
        <v>7</v>
      </c>
      <c r="H8" s="81">
        <v>0.81597222222222221</v>
      </c>
      <c r="I8" s="82">
        <v>0.81942129629629623</v>
      </c>
      <c r="J8" s="85">
        <f t="shared" si="0"/>
        <v>3.4490740740740211E-3</v>
      </c>
      <c r="K8" s="235">
        <v>6</v>
      </c>
      <c r="L8" s="88">
        <f t="shared" si="1"/>
        <v>5.0925925925937587E-4</v>
      </c>
      <c r="M8" s="81">
        <v>0.81993055555555561</v>
      </c>
      <c r="N8" s="82">
        <v>0.82996527777777773</v>
      </c>
      <c r="O8" s="85">
        <f t="shared" si="2"/>
        <v>1.0034722222222126E-2</v>
      </c>
      <c r="P8" s="235">
        <v>4</v>
      </c>
      <c r="Q8" s="88">
        <f t="shared" si="3"/>
        <v>3.1250000000004885E-4</v>
      </c>
      <c r="R8" s="81">
        <v>0.83027777777777778</v>
      </c>
      <c r="S8" s="82">
        <v>0.83831018518518519</v>
      </c>
      <c r="T8" s="85">
        <f t="shared" si="4"/>
        <v>8.0324074074074048E-3</v>
      </c>
      <c r="U8" s="235">
        <v>1</v>
      </c>
      <c r="V8" s="244">
        <f t="shared" si="5"/>
        <v>2.2337962962962976E-2</v>
      </c>
    </row>
    <row r="9" spans="1:22" ht="18.75" x14ac:dyDescent="0.3">
      <c r="A9" s="94">
        <v>5</v>
      </c>
      <c r="B9" s="205"/>
      <c r="C9" s="124">
        <v>5</v>
      </c>
      <c r="D9" s="11" t="s">
        <v>140</v>
      </c>
      <c r="E9" s="11" t="s">
        <v>184</v>
      </c>
      <c r="F9" s="211"/>
      <c r="G9" s="211">
        <v>3</v>
      </c>
      <c r="H9" s="81">
        <v>0.81319444444444444</v>
      </c>
      <c r="I9" s="82">
        <v>0.81608796296296304</v>
      </c>
      <c r="J9" s="85">
        <f t="shared" si="0"/>
        <v>2.8935185185186008E-3</v>
      </c>
      <c r="K9" s="235">
        <v>3</v>
      </c>
      <c r="L9" s="88">
        <f t="shared" si="1"/>
        <v>7.1759259259240871E-4</v>
      </c>
      <c r="M9" s="81">
        <v>0.81680555555555545</v>
      </c>
      <c r="N9" s="82">
        <v>0.8270601851851852</v>
      </c>
      <c r="O9" s="85">
        <f t="shared" si="2"/>
        <v>1.0254629629629752E-2</v>
      </c>
      <c r="P9" s="235">
        <v>5</v>
      </c>
      <c r="Q9" s="88">
        <f t="shared" si="3"/>
        <v>3.7037037037035425E-4</v>
      </c>
      <c r="R9" s="81">
        <v>0.82743055555555556</v>
      </c>
      <c r="S9" s="82">
        <v>0.83605324074074072</v>
      </c>
      <c r="T9" s="85">
        <f t="shared" si="4"/>
        <v>8.6226851851851638E-3</v>
      </c>
      <c r="U9" s="235">
        <v>5</v>
      </c>
      <c r="V9" s="244">
        <f t="shared" si="5"/>
        <v>2.285879629629628E-2</v>
      </c>
    </row>
    <row r="10" spans="1:22" ht="18.75" x14ac:dyDescent="0.3">
      <c r="A10" s="94">
        <v>6</v>
      </c>
      <c r="B10" s="205"/>
      <c r="C10" s="124">
        <v>6</v>
      </c>
      <c r="D10" s="11" t="s">
        <v>111</v>
      </c>
      <c r="E10" s="11" t="s">
        <v>112</v>
      </c>
      <c r="F10" s="211"/>
      <c r="G10" s="211">
        <v>2</v>
      </c>
      <c r="H10" s="81">
        <v>0.8354166666666667</v>
      </c>
      <c r="I10" s="82">
        <v>0.83827546296296296</v>
      </c>
      <c r="J10" s="85">
        <f t="shared" si="0"/>
        <v>2.8587962962962621E-3</v>
      </c>
      <c r="K10" s="235">
        <v>2</v>
      </c>
      <c r="L10" s="88">
        <f t="shared" si="1"/>
        <v>5.3240740740745363E-4</v>
      </c>
      <c r="M10" s="81">
        <v>0.83880787037037041</v>
      </c>
      <c r="N10" s="82">
        <v>0.8496527777777777</v>
      </c>
      <c r="O10" s="85">
        <f t="shared" si="2"/>
        <v>1.0844907407407289E-2</v>
      </c>
      <c r="P10" s="235">
        <v>8</v>
      </c>
      <c r="Q10" s="88">
        <f t="shared" si="3"/>
        <v>3.3564814814823762E-4</v>
      </c>
      <c r="R10" s="81">
        <v>0.84998842592592594</v>
      </c>
      <c r="S10" s="82">
        <v>0.86090277777777768</v>
      </c>
      <c r="T10" s="85">
        <f t="shared" si="4"/>
        <v>1.0914351851851745E-2</v>
      </c>
      <c r="U10" s="235">
        <v>13</v>
      </c>
      <c r="V10" s="244">
        <f t="shared" si="5"/>
        <v>2.5486111111110987E-2</v>
      </c>
    </row>
    <row r="11" spans="1:22" ht="18.75" x14ac:dyDescent="0.3">
      <c r="A11" s="94">
        <v>7</v>
      </c>
      <c r="B11" s="205"/>
      <c r="C11" s="124">
        <v>7</v>
      </c>
      <c r="D11" s="11" t="s">
        <v>158</v>
      </c>
      <c r="E11" s="11" t="s">
        <v>157</v>
      </c>
      <c r="F11" s="211"/>
      <c r="G11" s="211">
        <v>15</v>
      </c>
      <c r="H11" s="81">
        <v>0.81874999999999998</v>
      </c>
      <c r="I11" s="82">
        <v>0.82384259259259263</v>
      </c>
      <c r="J11" s="85">
        <f t="shared" si="0"/>
        <v>5.0925925925926485E-3</v>
      </c>
      <c r="K11" s="235">
        <v>13</v>
      </c>
      <c r="L11" s="88">
        <f t="shared" si="1"/>
        <v>2.3379629629629584E-3</v>
      </c>
      <c r="M11" s="81">
        <v>0.82618055555555558</v>
      </c>
      <c r="N11" s="82">
        <v>0.83673611111111112</v>
      </c>
      <c r="O11" s="85">
        <f t="shared" si="2"/>
        <v>1.055555555555554E-2</v>
      </c>
      <c r="P11" s="235">
        <v>6</v>
      </c>
      <c r="Q11" s="88">
        <f t="shared" si="3"/>
        <v>2.662037037036713E-4</v>
      </c>
      <c r="R11" s="81">
        <v>0.8370023148148148</v>
      </c>
      <c r="S11" s="82">
        <v>0.8455787037037038</v>
      </c>
      <c r="T11" s="85">
        <f t="shared" si="4"/>
        <v>8.5763888888890083E-3</v>
      </c>
      <c r="U11" s="235">
        <v>3</v>
      </c>
      <c r="V11" s="244">
        <f t="shared" si="5"/>
        <v>2.6828703703703827E-2</v>
      </c>
    </row>
    <row r="12" spans="1:22" ht="18.75" x14ac:dyDescent="0.3">
      <c r="A12" s="223">
        <v>8</v>
      </c>
      <c r="B12" s="206"/>
      <c r="C12" s="124">
        <v>8</v>
      </c>
      <c r="D12" s="11" t="s">
        <v>51</v>
      </c>
      <c r="E12" s="11" t="s">
        <v>167</v>
      </c>
      <c r="F12" s="211"/>
      <c r="G12" s="211">
        <v>6</v>
      </c>
      <c r="H12" s="81">
        <v>0.81527777777777777</v>
      </c>
      <c r="I12" s="82">
        <v>0.81884259259259251</v>
      </c>
      <c r="J12" s="85">
        <f t="shared" si="0"/>
        <v>3.5648148148147429E-3</v>
      </c>
      <c r="K12" s="235">
        <v>8</v>
      </c>
      <c r="L12" s="88">
        <f t="shared" si="1"/>
        <v>1.0648148148149073E-3</v>
      </c>
      <c r="M12" s="81">
        <v>0.81990740740740742</v>
      </c>
      <c r="N12" s="82">
        <v>0.83233796296296303</v>
      </c>
      <c r="O12" s="85">
        <f t="shared" si="2"/>
        <v>1.2430555555555611E-2</v>
      </c>
      <c r="P12" s="235">
        <v>13</v>
      </c>
      <c r="Q12" s="88">
        <f t="shared" si="3"/>
        <v>5.7870370370305402E-5</v>
      </c>
      <c r="R12" s="81">
        <v>0.83239583333333333</v>
      </c>
      <c r="S12" s="82">
        <v>0.84236111111111101</v>
      </c>
      <c r="T12" s="85">
        <f t="shared" si="4"/>
        <v>9.9652777777776702E-3</v>
      </c>
      <c r="U12" s="235">
        <v>9</v>
      </c>
      <c r="V12" s="244">
        <f t="shared" si="5"/>
        <v>2.7083333333333237E-2</v>
      </c>
    </row>
    <row r="13" spans="1:22" ht="18.75" x14ac:dyDescent="0.3">
      <c r="A13" s="94">
        <v>9</v>
      </c>
      <c r="B13" s="205"/>
      <c r="C13" s="124">
        <v>9</v>
      </c>
      <c r="D13" s="11" t="s">
        <v>143</v>
      </c>
      <c r="E13" s="11" t="s">
        <v>144</v>
      </c>
      <c r="F13" s="211"/>
      <c r="G13" s="211">
        <v>16</v>
      </c>
      <c r="H13" s="81">
        <v>0.81944444444444453</v>
      </c>
      <c r="I13" s="82">
        <v>0.82495370370370369</v>
      </c>
      <c r="J13" s="85">
        <f t="shared" si="0"/>
        <v>5.5092592592591583E-3</v>
      </c>
      <c r="K13" s="235">
        <v>14</v>
      </c>
      <c r="L13" s="88">
        <f t="shared" si="1"/>
        <v>1.4351851851851505E-3</v>
      </c>
      <c r="M13" s="81">
        <v>0.82638888888888884</v>
      </c>
      <c r="N13" s="82">
        <v>0.83740740740740749</v>
      </c>
      <c r="O13" s="85">
        <f t="shared" si="2"/>
        <v>1.101851851851865E-2</v>
      </c>
      <c r="P13" s="235">
        <v>9</v>
      </c>
      <c r="Q13" s="88">
        <f t="shared" si="3"/>
        <v>4.3981481481480955E-4</v>
      </c>
      <c r="R13" s="81">
        <v>0.8378472222222223</v>
      </c>
      <c r="S13" s="82">
        <v>0.84667824074074083</v>
      </c>
      <c r="T13" s="85">
        <f t="shared" si="4"/>
        <v>8.8310185185185297E-3</v>
      </c>
      <c r="U13" s="235">
        <v>6</v>
      </c>
      <c r="V13" s="244">
        <f t="shared" si="5"/>
        <v>2.7233796296296298E-2</v>
      </c>
    </row>
    <row r="14" spans="1:22" ht="18.75" x14ac:dyDescent="0.3">
      <c r="A14" s="94">
        <v>10</v>
      </c>
      <c r="B14" s="205"/>
      <c r="C14" s="124">
        <v>10</v>
      </c>
      <c r="D14" s="11" t="s">
        <v>169</v>
      </c>
      <c r="E14" s="11" t="s">
        <v>168</v>
      </c>
      <c r="F14" s="211"/>
      <c r="G14" s="211">
        <v>14</v>
      </c>
      <c r="H14" s="81">
        <v>0.81805555555555554</v>
      </c>
      <c r="I14" s="82">
        <v>0.82248842592592597</v>
      </c>
      <c r="J14" s="85">
        <f t="shared" si="0"/>
        <v>4.4328703703704342E-3</v>
      </c>
      <c r="K14" s="235">
        <v>10</v>
      </c>
      <c r="L14" s="88">
        <f t="shared" si="1"/>
        <v>2.4652777777777191E-3</v>
      </c>
      <c r="M14" s="81">
        <v>0.82495370370370369</v>
      </c>
      <c r="N14" s="82">
        <v>0.83554398148148146</v>
      </c>
      <c r="O14" s="85">
        <f t="shared" si="2"/>
        <v>1.0590277777777768E-2</v>
      </c>
      <c r="P14" s="235">
        <v>7</v>
      </c>
      <c r="Q14" s="88">
        <f t="shared" si="3"/>
        <v>1.585648148148211E-3</v>
      </c>
      <c r="R14" s="81">
        <v>0.83712962962962967</v>
      </c>
      <c r="S14" s="82">
        <v>0.84631944444444451</v>
      </c>
      <c r="T14" s="85">
        <f t="shared" si="4"/>
        <v>9.1898148148148451E-3</v>
      </c>
      <c r="U14" s="235">
        <v>7</v>
      </c>
      <c r="V14" s="244">
        <f t="shared" si="5"/>
        <v>2.8263888888888977E-2</v>
      </c>
    </row>
    <row r="15" spans="1:22" ht="18.75" x14ac:dyDescent="0.3">
      <c r="A15" s="94">
        <v>11</v>
      </c>
      <c r="B15" s="205"/>
      <c r="C15" s="124">
        <v>11</v>
      </c>
      <c r="D15" s="11" t="s">
        <v>154</v>
      </c>
      <c r="E15" s="11" t="s">
        <v>153</v>
      </c>
      <c r="F15" s="211"/>
      <c r="G15" s="211">
        <v>21</v>
      </c>
      <c r="H15" s="81">
        <v>0.8208333333333333</v>
      </c>
      <c r="I15" s="82">
        <v>0.82590277777777776</v>
      </c>
      <c r="J15" s="85">
        <f t="shared" si="0"/>
        <v>5.0694444444444597E-3</v>
      </c>
      <c r="K15" s="235">
        <v>12</v>
      </c>
      <c r="L15" s="88">
        <f t="shared" si="1"/>
        <v>1.4351851851852615E-3</v>
      </c>
      <c r="M15" s="81">
        <v>0.82733796296296302</v>
      </c>
      <c r="N15" s="82">
        <v>0.83893518518518517</v>
      </c>
      <c r="O15" s="85">
        <f t="shared" si="2"/>
        <v>1.1597222222222148E-2</v>
      </c>
      <c r="P15" s="235">
        <v>10</v>
      </c>
      <c r="Q15" s="88">
        <f t="shared" si="3"/>
        <v>1.388888888889106E-4</v>
      </c>
      <c r="R15" s="81">
        <v>0.83907407407407408</v>
      </c>
      <c r="S15" s="82">
        <v>0.84957175925925921</v>
      </c>
      <c r="T15" s="85">
        <f t="shared" si="4"/>
        <v>1.0497685185185124E-2</v>
      </c>
      <c r="U15" s="235">
        <v>10</v>
      </c>
      <c r="V15" s="244">
        <f t="shared" si="5"/>
        <v>2.8738425925925903E-2</v>
      </c>
    </row>
    <row r="16" spans="1:22" ht="18.75" x14ac:dyDescent="0.3">
      <c r="A16" s="223">
        <v>12</v>
      </c>
      <c r="B16" s="207"/>
      <c r="C16" s="124">
        <v>12</v>
      </c>
      <c r="D16" s="11" t="s">
        <v>182</v>
      </c>
      <c r="E16" s="11" t="s">
        <v>183</v>
      </c>
      <c r="F16" s="211"/>
      <c r="G16" s="211">
        <v>8</v>
      </c>
      <c r="H16" s="81">
        <v>0.81666666666666676</v>
      </c>
      <c r="I16" s="82">
        <v>0.82016203703703694</v>
      </c>
      <c r="J16" s="85">
        <f t="shared" si="0"/>
        <v>3.4953703703701766E-3</v>
      </c>
      <c r="K16" s="235">
        <v>7</v>
      </c>
      <c r="L16" s="88">
        <f t="shared" si="1"/>
        <v>1.2615740740742343E-3</v>
      </c>
      <c r="M16" s="81">
        <v>0.82142361111111117</v>
      </c>
      <c r="N16" s="82">
        <v>0.83491898148148147</v>
      </c>
      <c r="O16" s="85">
        <f t="shared" si="2"/>
        <v>1.3495370370370297E-2</v>
      </c>
      <c r="P16" s="235">
        <v>15</v>
      </c>
      <c r="Q16" s="88">
        <f t="shared" si="3"/>
        <v>1.9675925925932702E-4</v>
      </c>
      <c r="R16" s="81">
        <v>0.8351157407407408</v>
      </c>
      <c r="S16" s="82">
        <v>0.84571759259259249</v>
      </c>
      <c r="T16" s="85">
        <f t="shared" si="4"/>
        <v>1.0601851851851696E-2</v>
      </c>
      <c r="U16" s="235">
        <v>11</v>
      </c>
      <c r="V16" s="244">
        <f t="shared" si="5"/>
        <v>2.905092592592573E-2</v>
      </c>
    </row>
    <row r="17" spans="1:22" ht="18.75" x14ac:dyDescent="0.3">
      <c r="A17" s="94">
        <v>13</v>
      </c>
      <c r="B17" s="207"/>
      <c r="C17" s="124">
        <v>13</v>
      </c>
      <c r="D17" s="11" t="s">
        <v>162</v>
      </c>
      <c r="E17" s="11" t="s">
        <v>189</v>
      </c>
      <c r="F17" s="211"/>
      <c r="G17" s="211">
        <v>9</v>
      </c>
      <c r="H17" s="81">
        <v>0.81736111111111109</v>
      </c>
      <c r="I17" s="82">
        <v>0.82156250000000008</v>
      </c>
      <c r="J17" s="85">
        <f t="shared" si="0"/>
        <v>4.2013888888889905E-3</v>
      </c>
      <c r="K17" s="235">
        <v>9</v>
      </c>
      <c r="L17" s="88">
        <f t="shared" si="1"/>
        <v>1.3194444444444287E-3</v>
      </c>
      <c r="M17" s="81">
        <v>0.82288194444444451</v>
      </c>
      <c r="N17" s="82">
        <v>0.83497685185185189</v>
      </c>
      <c r="O17" s="85">
        <f t="shared" si="2"/>
        <v>1.2094907407407374E-2</v>
      </c>
      <c r="P17" s="235">
        <v>11</v>
      </c>
      <c r="Q17" s="88">
        <f t="shared" si="3"/>
        <v>1.388888888889106E-4</v>
      </c>
      <c r="R17" s="81">
        <v>0.8351157407407408</v>
      </c>
      <c r="S17" s="82">
        <v>0.84748842592592588</v>
      </c>
      <c r="T17" s="85">
        <f t="shared" si="4"/>
        <v>1.2372685185185084E-2</v>
      </c>
      <c r="U17" s="235">
        <v>15</v>
      </c>
      <c r="V17" s="244">
        <f t="shared" si="5"/>
        <v>3.0127314814814787E-2</v>
      </c>
    </row>
    <row r="18" spans="1:22" ht="18.75" x14ac:dyDescent="0.3">
      <c r="A18" s="94">
        <v>14</v>
      </c>
      <c r="B18" s="164"/>
      <c r="C18" s="124">
        <v>14</v>
      </c>
      <c r="D18" s="11" t="s">
        <v>166</v>
      </c>
      <c r="E18" s="11" t="s">
        <v>165</v>
      </c>
      <c r="F18" s="211"/>
      <c r="G18" s="211">
        <v>12</v>
      </c>
      <c r="H18" s="81">
        <v>0.83611111111111114</v>
      </c>
      <c r="I18" s="82">
        <v>0.84115740740740741</v>
      </c>
      <c r="J18" s="85">
        <f t="shared" si="0"/>
        <v>5.046296296296271E-3</v>
      </c>
      <c r="K18" s="235">
        <v>11</v>
      </c>
      <c r="L18" s="88">
        <f t="shared" si="1"/>
        <v>1.3425925925925064E-3</v>
      </c>
      <c r="M18" s="81">
        <v>0.84249999999999992</v>
      </c>
      <c r="N18" s="82">
        <v>0.85474537037037035</v>
      </c>
      <c r="O18" s="85">
        <f t="shared" si="2"/>
        <v>1.2245370370370434E-2</v>
      </c>
      <c r="P18" s="235">
        <v>12</v>
      </c>
      <c r="Q18" s="88">
        <f t="shared" si="3"/>
        <v>6.018518518517979E-4</v>
      </c>
      <c r="R18" s="81">
        <v>0.85534722222222215</v>
      </c>
      <c r="S18" s="82">
        <v>0.86677083333333327</v>
      </c>
      <c r="T18" s="85">
        <f t="shared" si="4"/>
        <v>1.142361111111112E-2</v>
      </c>
      <c r="U18" s="235">
        <v>14</v>
      </c>
      <c r="V18" s="244">
        <f t="shared" si="5"/>
        <v>3.065972222222213E-2</v>
      </c>
    </row>
    <row r="19" spans="1:22" ht="19.5" thickBot="1" x14ac:dyDescent="0.35">
      <c r="A19" s="94">
        <v>15</v>
      </c>
      <c r="B19" s="164"/>
      <c r="C19" s="216">
        <v>15</v>
      </c>
      <c r="D19" s="217" t="s">
        <v>97</v>
      </c>
      <c r="E19" s="217" t="s">
        <v>47</v>
      </c>
      <c r="F19" s="221"/>
      <c r="G19" s="221">
        <v>17</v>
      </c>
      <c r="H19" s="220">
        <v>0.82013888888888886</v>
      </c>
      <c r="I19" s="228">
        <v>0.82567129629629632</v>
      </c>
      <c r="J19" s="236">
        <f t="shared" si="0"/>
        <v>5.5324074074074581E-3</v>
      </c>
      <c r="K19" s="235">
        <v>15</v>
      </c>
      <c r="L19" s="231">
        <f t="shared" si="1"/>
        <v>1.6087962962962887E-3</v>
      </c>
      <c r="M19" s="220">
        <v>0.82728009259259261</v>
      </c>
      <c r="N19" s="228">
        <v>0.84038194444444436</v>
      </c>
      <c r="O19" s="236">
        <f t="shared" si="2"/>
        <v>1.3101851851851753E-2</v>
      </c>
      <c r="P19" s="235">
        <v>14</v>
      </c>
      <c r="Q19" s="231">
        <f t="shared" si="3"/>
        <v>3.472222222222765E-4</v>
      </c>
      <c r="R19" s="220">
        <v>0.84072916666666664</v>
      </c>
      <c r="S19" s="228">
        <v>0.8515625</v>
      </c>
      <c r="T19" s="236">
        <f t="shared" si="4"/>
        <v>1.0833333333333361E-2</v>
      </c>
      <c r="U19" s="235">
        <v>12</v>
      </c>
      <c r="V19" s="245">
        <f t="shared" si="5"/>
        <v>3.1423611111111138E-2</v>
      </c>
    </row>
    <row r="20" spans="1:22" s="6" customFormat="1" ht="27" thickBot="1" x14ac:dyDescent="0.45">
      <c r="A20" s="223">
        <v>16</v>
      </c>
      <c r="B20" s="204"/>
      <c r="C20" s="261" t="s">
        <v>196</v>
      </c>
      <c r="D20" s="262"/>
      <c r="E20" s="262"/>
      <c r="F20" s="131"/>
      <c r="G20" s="199"/>
      <c r="H20" s="222" t="s">
        <v>75</v>
      </c>
      <c r="I20" s="129"/>
      <c r="J20" s="130" t="s">
        <v>75</v>
      </c>
      <c r="K20" s="237"/>
      <c r="L20" s="250"/>
      <c r="M20" s="222" t="s">
        <v>71</v>
      </c>
      <c r="N20" s="127"/>
      <c r="O20" s="128" t="s">
        <v>71</v>
      </c>
      <c r="P20" s="237"/>
      <c r="Q20" s="250"/>
      <c r="R20" s="222" t="s">
        <v>75</v>
      </c>
      <c r="S20" s="127"/>
      <c r="T20" s="128" t="s">
        <v>75</v>
      </c>
      <c r="U20" s="237"/>
      <c r="V20" s="126" t="s">
        <v>59</v>
      </c>
    </row>
    <row r="21" spans="1:22" ht="18.75" x14ac:dyDescent="0.3">
      <c r="A21" s="94">
        <v>17</v>
      </c>
      <c r="B21" s="164"/>
      <c r="C21" s="191">
        <v>1</v>
      </c>
      <c r="D21" s="192" t="s">
        <v>101</v>
      </c>
      <c r="E21" s="192" t="s">
        <v>40</v>
      </c>
      <c r="F21" s="193"/>
      <c r="G21" s="194">
        <v>27</v>
      </c>
      <c r="H21" s="201">
        <v>0.81944444444444453</v>
      </c>
      <c r="I21" s="229">
        <v>0.82826388888888891</v>
      </c>
      <c r="J21" s="238">
        <f>I21-H21</f>
        <v>8.8194444444443798E-3</v>
      </c>
      <c r="K21" s="239"/>
      <c r="L21" s="232">
        <f>M21-I21</f>
        <v>4.3981481481480955E-4</v>
      </c>
      <c r="M21" s="201">
        <v>0.82870370370370372</v>
      </c>
      <c r="N21" s="229">
        <v>0.83414351851851853</v>
      </c>
      <c r="O21" s="238">
        <f>N21-M21</f>
        <v>5.439814814814814E-3</v>
      </c>
      <c r="P21" s="239"/>
      <c r="Q21" s="232">
        <f>R21-N21</f>
        <v>7.1759259259251973E-4</v>
      </c>
      <c r="R21" s="201">
        <v>0.83486111111111105</v>
      </c>
      <c r="S21" s="229">
        <v>0.84408564814814813</v>
      </c>
      <c r="T21" s="238">
        <f>S21-R21</f>
        <v>9.2245370370370727E-3</v>
      </c>
      <c r="U21" s="239"/>
      <c r="V21" s="246">
        <f>S21-H21</f>
        <v>2.4641203703703596E-2</v>
      </c>
    </row>
    <row r="22" spans="1:22" ht="18.75" x14ac:dyDescent="0.3">
      <c r="A22" s="94">
        <v>18</v>
      </c>
      <c r="B22" s="164"/>
      <c r="C22" s="124">
        <v>2</v>
      </c>
      <c r="D22" s="11" t="s">
        <v>141</v>
      </c>
      <c r="E22" s="11" t="s">
        <v>188</v>
      </c>
      <c r="F22" s="76"/>
      <c r="G22" s="194">
        <v>26</v>
      </c>
      <c r="H22" s="200">
        <v>0.81944444444444453</v>
      </c>
      <c r="I22" s="82">
        <v>0.83210648148148147</v>
      </c>
      <c r="J22" s="85">
        <f>I22-H22</f>
        <v>1.2662037037036944E-2</v>
      </c>
      <c r="K22" s="235"/>
      <c r="L22" s="88">
        <f>M22-I22</f>
        <v>8.2175925925920268E-4</v>
      </c>
      <c r="M22" s="200">
        <v>0.83292824074074068</v>
      </c>
      <c r="N22" s="82">
        <v>0.83699074074074076</v>
      </c>
      <c r="O22" s="85">
        <f>N22-M22</f>
        <v>4.0625000000000799E-3</v>
      </c>
      <c r="P22" s="235"/>
      <c r="Q22" s="88">
        <f>R22-N22</f>
        <v>1.1689814814814792E-3</v>
      </c>
      <c r="R22" s="200">
        <v>0.83815972222222224</v>
      </c>
      <c r="S22" s="82">
        <v>0.84976851851851853</v>
      </c>
      <c r="T22" s="85">
        <f>S22-R22</f>
        <v>1.1608796296296298E-2</v>
      </c>
      <c r="U22" s="235"/>
      <c r="V22" s="244">
        <f>S22-H22</f>
        <v>3.0324074074074003E-2</v>
      </c>
    </row>
    <row r="23" spans="1:22" ht="18.75" x14ac:dyDescent="0.3">
      <c r="A23" s="94">
        <v>19</v>
      </c>
      <c r="B23" s="164"/>
      <c r="C23" s="124">
        <v>3</v>
      </c>
      <c r="D23" s="11" t="s">
        <v>170</v>
      </c>
      <c r="E23" s="11" t="s">
        <v>137</v>
      </c>
      <c r="F23" s="76"/>
      <c r="G23" s="194">
        <v>25</v>
      </c>
      <c r="H23" s="200">
        <v>0.81944444444444453</v>
      </c>
      <c r="I23" s="82">
        <v>0.83219907407407412</v>
      </c>
      <c r="J23" s="85">
        <f>I23-H23</f>
        <v>1.2754629629629588E-2</v>
      </c>
      <c r="K23" s="235"/>
      <c r="L23" s="88">
        <f>M23-I23</f>
        <v>1.7592592592592382E-3</v>
      </c>
      <c r="M23" s="200">
        <v>0.83395833333333336</v>
      </c>
      <c r="N23" s="82">
        <v>0.84047453703703701</v>
      </c>
      <c r="O23" s="85">
        <f>N23-M23</f>
        <v>6.5162037037036491E-3</v>
      </c>
      <c r="P23" s="235"/>
      <c r="Q23" s="88">
        <f>R23-N23</f>
        <v>1.4351851851852615E-3</v>
      </c>
      <c r="R23" s="200">
        <v>0.84190972222222227</v>
      </c>
      <c r="S23" s="82">
        <v>0.85526620370370365</v>
      </c>
      <c r="T23" s="85">
        <f>S23-R23</f>
        <v>1.3356481481481386E-2</v>
      </c>
      <c r="U23" s="235"/>
      <c r="V23" s="244">
        <f>S23-H23</f>
        <v>3.5821759259259123E-2</v>
      </c>
    </row>
    <row r="24" spans="1:22" ht="19.5" thickBot="1" x14ac:dyDescent="0.35">
      <c r="A24" s="223">
        <v>20</v>
      </c>
      <c r="B24" s="164"/>
      <c r="C24" s="216">
        <v>4</v>
      </c>
      <c r="D24" s="217" t="s">
        <v>99</v>
      </c>
      <c r="E24" s="217" t="s">
        <v>171</v>
      </c>
      <c r="F24" s="218"/>
      <c r="G24" s="194">
        <v>24</v>
      </c>
      <c r="H24" s="219">
        <v>0.81944444444444453</v>
      </c>
      <c r="I24" s="228">
        <v>0.83447916666666666</v>
      </c>
      <c r="J24" s="236">
        <f>I24-H24</f>
        <v>1.503472222222213E-2</v>
      </c>
      <c r="K24" s="240"/>
      <c r="L24" s="231">
        <f>M24-I24</f>
        <v>3.0208333333333615E-3</v>
      </c>
      <c r="M24" s="219">
        <v>0.83750000000000002</v>
      </c>
      <c r="N24" s="228">
        <v>0.84483796296296287</v>
      </c>
      <c r="O24" s="236">
        <f>N24-M24</f>
        <v>7.3379629629628518E-3</v>
      </c>
      <c r="P24" s="240"/>
      <c r="Q24" s="231">
        <f>R24-N24</f>
        <v>1.9907407407407929E-3</v>
      </c>
      <c r="R24" s="219">
        <v>0.84682870370370367</v>
      </c>
      <c r="S24" s="228">
        <v>0.8627083333333333</v>
      </c>
      <c r="T24" s="236">
        <f>S24-R24</f>
        <v>1.5879629629629632E-2</v>
      </c>
      <c r="U24" s="240"/>
      <c r="V24" s="247">
        <f>S24-H24</f>
        <v>4.3263888888888768E-2</v>
      </c>
    </row>
    <row r="25" spans="1:22" s="6" customFormat="1" ht="27" thickBot="1" x14ac:dyDescent="0.45">
      <c r="A25" s="94">
        <v>21</v>
      </c>
      <c r="B25" s="204"/>
      <c r="C25" s="261" t="s">
        <v>192</v>
      </c>
      <c r="D25" s="262"/>
      <c r="E25" s="262"/>
      <c r="F25" s="131"/>
      <c r="G25" s="199"/>
      <c r="H25" s="222" t="s">
        <v>75</v>
      </c>
      <c r="I25" s="129"/>
      <c r="J25" s="130" t="s">
        <v>75</v>
      </c>
      <c r="K25" s="237"/>
      <c r="L25" s="250"/>
      <c r="M25" s="222" t="s">
        <v>74</v>
      </c>
      <c r="N25" s="127"/>
      <c r="O25" s="128" t="s">
        <v>197</v>
      </c>
      <c r="P25" s="237"/>
      <c r="Q25" s="250"/>
      <c r="R25" s="222" t="s">
        <v>75</v>
      </c>
      <c r="S25" s="127"/>
      <c r="T25" s="128" t="s">
        <v>75</v>
      </c>
      <c r="U25" s="237"/>
      <c r="V25" s="126" t="s">
        <v>59</v>
      </c>
    </row>
    <row r="26" spans="1:22" ht="18.75" x14ac:dyDescent="0.3">
      <c r="A26" s="94">
        <v>22</v>
      </c>
      <c r="B26" s="207"/>
      <c r="C26" s="191">
        <v>1</v>
      </c>
      <c r="D26" s="192" t="s">
        <v>96</v>
      </c>
      <c r="E26" s="192" t="s">
        <v>55</v>
      </c>
      <c r="F26" s="203"/>
      <c r="G26" s="194">
        <v>13</v>
      </c>
      <c r="H26" s="201">
        <v>0.81944444444444453</v>
      </c>
      <c r="I26" s="229">
        <v>0.82836805555555559</v>
      </c>
      <c r="J26" s="238">
        <f>I26-H26</f>
        <v>8.9236111111110628E-3</v>
      </c>
      <c r="K26" s="239"/>
      <c r="L26" s="232">
        <f>M26-I26</f>
        <v>2.7777777777771018E-4</v>
      </c>
      <c r="M26" s="201">
        <v>0.8286458333333333</v>
      </c>
      <c r="N26" s="229">
        <v>0.8394328703703704</v>
      </c>
      <c r="O26" s="238">
        <f>N26-M26</f>
        <v>1.0787037037037095E-2</v>
      </c>
      <c r="P26" s="239"/>
      <c r="Q26" s="232">
        <f>R26-N26</f>
        <v>2.3148148148155467E-4</v>
      </c>
      <c r="R26" s="201">
        <v>0.83966435185185195</v>
      </c>
      <c r="S26" s="229">
        <v>0.8491550925925927</v>
      </c>
      <c r="T26" s="238">
        <f>S26-R26</f>
        <v>9.490740740740744E-3</v>
      </c>
      <c r="U26" s="239"/>
      <c r="V26" s="246">
        <f>S26-H26</f>
        <v>2.9710648148148167E-2</v>
      </c>
    </row>
    <row r="27" spans="1:22" ht="18.75" x14ac:dyDescent="0.3">
      <c r="A27" s="94">
        <v>23</v>
      </c>
      <c r="B27" s="207"/>
      <c r="C27" s="124">
        <v>2</v>
      </c>
      <c r="D27" s="11" t="s">
        <v>160</v>
      </c>
      <c r="E27" s="11" t="s">
        <v>159</v>
      </c>
      <c r="F27" s="76"/>
      <c r="G27" s="194">
        <v>28</v>
      </c>
      <c r="H27" s="200">
        <v>0.81944444444444453</v>
      </c>
      <c r="I27" s="82">
        <v>0.82927083333333329</v>
      </c>
      <c r="J27" s="85">
        <f>I27-H27</f>
        <v>9.8263888888887596E-3</v>
      </c>
      <c r="K27" s="235"/>
      <c r="L27" s="88">
        <f>M27-I27</f>
        <v>3.7037037037046527E-4</v>
      </c>
      <c r="M27" s="200">
        <v>0.82964120370370376</v>
      </c>
      <c r="N27" s="82">
        <v>0.84177083333333336</v>
      </c>
      <c r="O27" s="85">
        <f>N27-M27</f>
        <v>1.2129629629629601E-2</v>
      </c>
      <c r="P27" s="235"/>
      <c r="Q27" s="88">
        <f>R27-N27</f>
        <v>5.2083333333330373E-4</v>
      </c>
      <c r="R27" s="200">
        <v>0.84229166666666666</v>
      </c>
      <c r="S27" s="82">
        <v>0.85231481481481486</v>
      </c>
      <c r="T27" s="85">
        <f>S27-R27</f>
        <v>1.0023148148148198E-2</v>
      </c>
      <c r="U27" s="235"/>
      <c r="V27" s="244">
        <f>S27-H27</f>
        <v>3.2870370370370328E-2</v>
      </c>
    </row>
    <row r="28" spans="1:22" ht="18.75" x14ac:dyDescent="0.3">
      <c r="A28" s="223">
        <v>24</v>
      </c>
      <c r="B28" s="207"/>
      <c r="C28" s="191">
        <v>3</v>
      </c>
      <c r="D28" s="11" t="s">
        <v>190</v>
      </c>
      <c r="E28" s="11" t="s">
        <v>191</v>
      </c>
      <c r="F28" s="76"/>
      <c r="G28" s="194">
        <v>29</v>
      </c>
      <c r="H28" s="200">
        <v>0.81944444444444453</v>
      </c>
      <c r="I28" s="82">
        <v>0.83179398148148154</v>
      </c>
      <c r="J28" s="85">
        <f>I28-H28</f>
        <v>1.2349537037037006E-2</v>
      </c>
      <c r="K28" s="235"/>
      <c r="L28" s="88">
        <f>M28-I28</f>
        <v>5.7870370370372015E-4</v>
      </c>
      <c r="M28" s="200">
        <v>0.83237268518518526</v>
      </c>
      <c r="N28" s="82">
        <v>0.84556712962962965</v>
      </c>
      <c r="O28" s="85">
        <f>N28-M28</f>
        <v>1.3194444444444398E-2</v>
      </c>
      <c r="P28" s="235"/>
      <c r="Q28" s="88">
        <f>R28-N28</f>
        <v>3.356481481481266E-4</v>
      </c>
      <c r="R28" s="200">
        <v>0.84590277777777778</v>
      </c>
      <c r="S28" s="82">
        <v>0.85922453703703694</v>
      </c>
      <c r="T28" s="85">
        <f>S28-R28</f>
        <v>1.3321759259259158E-2</v>
      </c>
      <c r="U28" s="235"/>
      <c r="V28" s="244">
        <f>S28-H28</f>
        <v>3.9780092592592409E-2</v>
      </c>
    </row>
    <row r="29" spans="1:22" ht="19.5" thickBot="1" x14ac:dyDescent="0.35">
      <c r="A29" s="94">
        <v>25</v>
      </c>
      <c r="B29" s="205"/>
      <c r="C29" s="214">
        <v>4</v>
      </c>
      <c r="D29" s="195" t="s">
        <v>186</v>
      </c>
      <c r="E29" s="195" t="s">
        <v>187</v>
      </c>
      <c r="F29" s="78"/>
      <c r="G29" s="215">
        <v>30</v>
      </c>
      <c r="H29" s="202">
        <v>0.81944444444444453</v>
      </c>
      <c r="I29" s="114">
        <v>0.83210648148148147</v>
      </c>
      <c r="J29" s="118">
        <f>I29-H29</f>
        <v>1.2662037037036944E-2</v>
      </c>
      <c r="K29" s="241"/>
      <c r="L29" s="116">
        <f>M29-I29</f>
        <v>1.0185185185185297E-3</v>
      </c>
      <c r="M29" s="202">
        <v>0.833125</v>
      </c>
      <c r="N29" s="114">
        <v>0.85173611111111114</v>
      </c>
      <c r="O29" s="118">
        <f>N29-M29</f>
        <v>1.8611111111111134E-2</v>
      </c>
      <c r="P29" s="241"/>
      <c r="Q29" s="116">
        <f>R29-N29</f>
        <v>9.0277777777780788E-4</v>
      </c>
      <c r="R29" s="202">
        <v>0.85263888888888895</v>
      </c>
      <c r="S29" s="114">
        <v>0.86592592592592599</v>
      </c>
      <c r="T29" s="118">
        <f>S29-R29</f>
        <v>1.3287037037037042E-2</v>
      </c>
      <c r="U29" s="241"/>
      <c r="V29" s="248">
        <f>S29-H29</f>
        <v>4.6481481481481457E-2</v>
      </c>
    </row>
  </sheetData>
  <mergeCells count="3">
    <mergeCell ref="C3:E3"/>
    <mergeCell ref="C20:E20"/>
    <mergeCell ref="C25:E25"/>
  </mergeCells>
  <pageMargins left="0.43" right="0.19685039370078741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7"/>
  <sheetViews>
    <sheetView topLeftCell="C1" workbookViewId="0">
      <selection activeCell="F1" sqref="F1:I1048576"/>
    </sheetView>
  </sheetViews>
  <sheetFormatPr defaultColWidth="9.140625" defaultRowHeight="15" x14ac:dyDescent="0.25"/>
  <cols>
    <col min="1" max="1" width="8.7109375" style="133" hidden="1" customWidth="1"/>
    <col min="2" max="2" width="3.5703125" style="133" hidden="1" customWidth="1"/>
    <col min="3" max="3" width="4.140625" style="134" bestFit="1" customWidth="1"/>
    <col min="4" max="4" width="8.7109375" style="133" customWidth="1"/>
    <col min="5" max="5" width="17.28515625" style="133" customWidth="1"/>
    <col min="6" max="6" width="5.28515625" style="133" customWidth="1"/>
    <col min="7" max="8" width="12.140625" style="133" hidden="1" customWidth="1"/>
    <col min="9" max="9" width="2.85546875" style="133" customWidth="1"/>
    <col min="10" max="10" width="7.7109375" style="133" customWidth="1"/>
    <col min="11" max="11" width="4.42578125" style="133" customWidth="1"/>
    <col min="12" max="12" width="7" style="133" customWidth="1"/>
    <col min="13" max="14" width="12.140625" style="133" hidden="1" customWidth="1"/>
    <col min="15" max="15" width="2.85546875" style="133" customWidth="1"/>
    <col min="16" max="16" width="7.28515625" style="133" customWidth="1"/>
    <col min="17" max="17" width="4.140625" style="133" bestFit="1" customWidth="1"/>
    <col min="18" max="18" width="7.7109375" style="133" customWidth="1"/>
    <col min="19" max="20" width="12.140625" style="133" hidden="1" customWidth="1"/>
    <col min="21" max="21" width="3.85546875" style="133" customWidth="1"/>
    <col min="22" max="22" width="6.7109375" style="133" customWidth="1"/>
    <col min="23" max="23" width="4.140625" style="133" bestFit="1" customWidth="1"/>
    <col min="24" max="24" width="2.28515625" style="133" customWidth="1"/>
    <col min="25" max="25" width="8.140625" style="133" customWidth="1"/>
    <col min="26" max="26" width="4.140625" style="135" bestFit="1" customWidth="1"/>
    <col min="27" max="16384" width="9.140625" style="133"/>
  </cols>
  <sheetData>
    <row r="1" spans="1:26" s="25" customFormat="1" ht="26.25" x14ac:dyDescent="0.4">
      <c r="C1" s="23"/>
      <c r="D1" s="25" t="s">
        <v>174</v>
      </c>
      <c r="G1" s="25" t="s">
        <v>172</v>
      </c>
      <c r="H1" s="25" t="s">
        <v>173</v>
      </c>
      <c r="P1" s="25" t="s">
        <v>173</v>
      </c>
      <c r="Z1" s="132"/>
    </row>
    <row r="2" spans="1:26" ht="10.5" customHeight="1" thickBot="1" x14ac:dyDescent="0.3"/>
    <row r="3" spans="1:26" s="25" customFormat="1" ht="27" thickBot="1" x14ac:dyDescent="0.45">
      <c r="A3" s="136"/>
      <c r="B3" s="136"/>
      <c r="C3" s="92"/>
      <c r="D3" s="92"/>
      <c r="E3" s="92"/>
      <c r="F3" s="92"/>
      <c r="G3" s="136"/>
      <c r="H3" s="136"/>
      <c r="I3" s="136"/>
      <c r="J3" s="137" t="s">
        <v>71</v>
      </c>
      <c r="K3" s="138"/>
      <c r="L3" s="136"/>
      <c r="M3" s="139"/>
      <c r="N3" s="139"/>
      <c r="O3" s="139"/>
      <c r="P3" s="140" t="s">
        <v>74</v>
      </c>
      <c r="Q3" s="138"/>
      <c r="R3" s="139"/>
      <c r="S3" s="139"/>
      <c r="T3" s="139"/>
      <c r="U3" s="139"/>
      <c r="V3" s="141" t="s">
        <v>75</v>
      </c>
      <c r="W3" s="138"/>
      <c r="X3" s="142"/>
      <c r="Y3" s="141" t="s">
        <v>59</v>
      </c>
      <c r="Z3" s="143"/>
    </row>
    <row r="4" spans="1:26" x14ac:dyDescent="0.25">
      <c r="A4" s="133" t="s">
        <v>77</v>
      </c>
      <c r="C4" s="93" t="s">
        <v>131</v>
      </c>
      <c r="D4" s="144" t="s">
        <v>175</v>
      </c>
      <c r="E4" s="145"/>
      <c r="F4" s="146" t="s">
        <v>78</v>
      </c>
      <c r="G4" s="145" t="s">
        <v>72</v>
      </c>
      <c r="H4" s="145" t="s">
        <v>73</v>
      </c>
      <c r="I4" s="147"/>
      <c r="J4" s="148" t="s">
        <v>120</v>
      </c>
      <c r="K4" s="108" t="s">
        <v>131</v>
      </c>
      <c r="L4" s="149" t="s">
        <v>76</v>
      </c>
      <c r="M4" s="150" t="s">
        <v>72</v>
      </c>
      <c r="N4" s="150" t="s">
        <v>73</v>
      </c>
      <c r="O4" s="151"/>
      <c r="P4" s="148" t="s">
        <v>120</v>
      </c>
      <c r="Q4" s="152" t="s">
        <v>131</v>
      </c>
      <c r="R4" s="149" t="s">
        <v>76</v>
      </c>
      <c r="S4" s="150" t="s">
        <v>72</v>
      </c>
      <c r="T4" s="150" t="s">
        <v>73</v>
      </c>
      <c r="U4" s="151"/>
      <c r="V4" s="148" t="s">
        <v>120</v>
      </c>
      <c r="W4" s="108" t="s">
        <v>131</v>
      </c>
      <c r="X4" s="153"/>
      <c r="Y4" s="148" t="s">
        <v>120</v>
      </c>
      <c r="Z4" s="154" t="s">
        <v>131</v>
      </c>
    </row>
    <row r="5" spans="1:26" x14ac:dyDescent="0.25">
      <c r="C5" s="155" t="s">
        <v>176</v>
      </c>
      <c r="D5" s="156"/>
      <c r="E5" s="156"/>
      <c r="F5" s="156"/>
      <c r="G5" s="156"/>
      <c r="H5" s="156"/>
      <c r="I5" s="157"/>
      <c r="J5" s="158"/>
      <c r="K5" s="159"/>
      <c r="L5" s="160"/>
      <c r="M5" s="156"/>
      <c r="N5" s="156"/>
      <c r="O5" s="157"/>
      <c r="P5" s="158"/>
      <c r="Q5" s="159"/>
      <c r="R5" s="160"/>
      <c r="S5" s="156"/>
      <c r="T5" s="156"/>
      <c r="U5" s="157"/>
      <c r="V5" s="158"/>
      <c r="W5" s="159"/>
      <c r="X5" s="161"/>
      <c r="Y5" s="158"/>
      <c r="Z5" s="162"/>
    </row>
    <row r="6" spans="1:26" x14ac:dyDescent="0.25">
      <c r="A6" s="163">
        <v>0.1875</v>
      </c>
      <c r="B6" s="164" t="s">
        <v>177</v>
      </c>
      <c r="C6" s="155">
        <v>1</v>
      </c>
      <c r="D6" s="156" t="s">
        <v>92</v>
      </c>
      <c r="E6" s="156" t="s">
        <v>151</v>
      </c>
      <c r="F6" s="156">
        <v>21</v>
      </c>
      <c r="G6" s="165">
        <v>0.81041666666666667</v>
      </c>
      <c r="H6" s="165">
        <v>0.81343750000000004</v>
      </c>
      <c r="I6" s="166"/>
      <c r="J6" s="167">
        <f t="shared" ref="J6:J19" si="0">H6-G6</f>
        <v>3.0208333333333615E-3</v>
      </c>
      <c r="K6" s="168">
        <v>3</v>
      </c>
      <c r="L6" s="169">
        <f t="shared" ref="L6:L19" si="1">M6-H6</f>
        <v>2.1990740740740478E-4</v>
      </c>
      <c r="M6" s="165">
        <v>0.81365740740740744</v>
      </c>
      <c r="N6" s="165">
        <v>0.82333333333333336</v>
      </c>
      <c r="O6" s="166"/>
      <c r="P6" s="167">
        <f t="shared" ref="P6:P19" si="2">N6-M6</f>
        <v>9.6759259259259212E-3</v>
      </c>
      <c r="Q6" s="168">
        <v>2</v>
      </c>
      <c r="R6" s="169">
        <f t="shared" ref="R6:R19" si="3">S6-N6</f>
        <v>8.1018518518494176E-5</v>
      </c>
      <c r="S6" s="165">
        <v>0.82341435185185186</v>
      </c>
      <c r="T6" s="165">
        <v>0.83206018518518521</v>
      </c>
      <c r="U6" s="166"/>
      <c r="V6" s="167">
        <f t="shared" ref="V6:V19" si="4">T6-S6</f>
        <v>8.6458333333333526E-3</v>
      </c>
      <c r="W6" s="168">
        <v>1</v>
      </c>
      <c r="X6" s="170"/>
      <c r="Y6" s="167">
        <f t="shared" ref="Y6:Y19" si="5">T6-G6</f>
        <v>2.1643518518518534E-2</v>
      </c>
      <c r="Z6" s="162">
        <v>1</v>
      </c>
    </row>
    <row r="7" spans="1:26" x14ac:dyDescent="0.25">
      <c r="A7" s="163"/>
      <c r="B7" s="163" t="s">
        <v>177</v>
      </c>
      <c r="C7" s="155">
        <v>2</v>
      </c>
      <c r="D7" s="12" t="s">
        <v>98</v>
      </c>
      <c r="E7" s="171" t="s">
        <v>45</v>
      </c>
      <c r="F7" s="156">
        <v>5</v>
      </c>
      <c r="G7" s="165">
        <v>0.80972222222222223</v>
      </c>
      <c r="H7" s="165">
        <v>0.81281250000000005</v>
      </c>
      <c r="I7" s="166"/>
      <c r="J7" s="167">
        <f t="shared" si="0"/>
        <v>3.0902777777778168E-3</v>
      </c>
      <c r="K7" s="168">
        <v>4</v>
      </c>
      <c r="L7" s="169">
        <f t="shared" si="1"/>
        <v>3.0092592592589895E-4</v>
      </c>
      <c r="M7" s="165">
        <v>0.81311342592592595</v>
      </c>
      <c r="N7" s="165">
        <v>0.82292824074074078</v>
      </c>
      <c r="O7" s="166"/>
      <c r="P7" s="167">
        <f t="shared" si="2"/>
        <v>9.8148148148148318E-3</v>
      </c>
      <c r="Q7" s="168">
        <v>3</v>
      </c>
      <c r="R7" s="169">
        <f t="shared" si="3"/>
        <v>9.2592592592644074E-5</v>
      </c>
      <c r="S7" s="165">
        <v>0.82302083333333342</v>
      </c>
      <c r="T7" s="165">
        <v>0.83193287037037045</v>
      </c>
      <c r="U7" s="166"/>
      <c r="V7" s="167">
        <f t="shared" si="4"/>
        <v>8.9120370370370239E-3</v>
      </c>
      <c r="W7" s="168">
        <v>4</v>
      </c>
      <c r="X7" s="170"/>
      <c r="Y7" s="167">
        <f t="shared" si="5"/>
        <v>2.2210648148148215E-2</v>
      </c>
      <c r="Z7" s="162">
        <v>2</v>
      </c>
    </row>
    <row r="8" spans="1:26" x14ac:dyDescent="0.25">
      <c r="B8" s="163" t="s">
        <v>177</v>
      </c>
      <c r="C8" s="155">
        <v>3</v>
      </c>
      <c r="D8" s="12" t="s">
        <v>102</v>
      </c>
      <c r="E8" s="171" t="s">
        <v>146</v>
      </c>
      <c r="F8" s="156">
        <v>3</v>
      </c>
      <c r="G8" s="165">
        <v>0.80833333333333324</v>
      </c>
      <c r="H8" s="165">
        <v>0.81106481481481485</v>
      </c>
      <c r="I8" s="166"/>
      <c r="J8" s="167">
        <f t="shared" si="0"/>
        <v>2.7314814814816124E-3</v>
      </c>
      <c r="K8" s="168">
        <v>1</v>
      </c>
      <c r="L8" s="169">
        <f t="shared" si="1"/>
        <v>3.472222222222765E-4</v>
      </c>
      <c r="M8" s="165">
        <v>0.81141203703703713</v>
      </c>
      <c r="N8" s="165">
        <v>0.82090277777777787</v>
      </c>
      <c r="O8" s="166"/>
      <c r="P8" s="167">
        <f t="shared" si="2"/>
        <v>9.490740740740744E-3</v>
      </c>
      <c r="Q8" s="168">
        <v>1</v>
      </c>
      <c r="R8" s="169">
        <f t="shared" si="3"/>
        <v>1.851851851850661E-4</v>
      </c>
      <c r="S8" s="165">
        <v>0.82108796296296294</v>
      </c>
      <c r="T8" s="165">
        <v>0.83226851851851846</v>
      </c>
      <c r="U8" s="166"/>
      <c r="V8" s="167">
        <f t="shared" si="4"/>
        <v>1.1180555555555527E-2</v>
      </c>
      <c r="W8" s="168">
        <v>11</v>
      </c>
      <c r="X8" s="170"/>
      <c r="Y8" s="167">
        <f t="shared" si="5"/>
        <v>2.3935185185185226E-2</v>
      </c>
      <c r="Z8" s="162">
        <v>3</v>
      </c>
    </row>
    <row r="9" spans="1:26" x14ac:dyDescent="0.25">
      <c r="A9" s="163">
        <v>0.31388888888888888</v>
      </c>
      <c r="B9" s="163" t="s">
        <v>177</v>
      </c>
      <c r="C9" s="155">
        <v>4</v>
      </c>
      <c r="D9" s="12" t="s">
        <v>111</v>
      </c>
      <c r="E9" s="171" t="s">
        <v>112</v>
      </c>
      <c r="F9" s="156">
        <v>4</v>
      </c>
      <c r="G9" s="165">
        <v>0.80902777777777779</v>
      </c>
      <c r="H9" s="165">
        <v>0.81185185185185194</v>
      </c>
      <c r="I9" s="166"/>
      <c r="J9" s="167">
        <f t="shared" si="0"/>
        <v>2.8240740740741455E-3</v>
      </c>
      <c r="K9" s="168">
        <v>2</v>
      </c>
      <c r="L9" s="169">
        <f t="shared" si="1"/>
        <v>3.7037037037024323E-4</v>
      </c>
      <c r="M9" s="165">
        <v>0.81222222222222218</v>
      </c>
      <c r="N9" s="165">
        <v>0.82356481481481481</v>
      </c>
      <c r="O9" s="166"/>
      <c r="P9" s="167">
        <f t="shared" si="2"/>
        <v>1.1342592592592626E-2</v>
      </c>
      <c r="Q9" s="168">
        <v>6</v>
      </c>
      <c r="R9" s="169">
        <f t="shared" si="3"/>
        <v>3.1249999999993783E-4</v>
      </c>
      <c r="S9" s="165">
        <v>0.82387731481481474</v>
      </c>
      <c r="T9" s="165">
        <v>0.83406249999999993</v>
      </c>
      <c r="U9" s="166"/>
      <c r="V9" s="167">
        <f t="shared" si="4"/>
        <v>1.0185185185185186E-2</v>
      </c>
      <c r="W9" s="168">
        <v>8</v>
      </c>
      <c r="X9" s="170"/>
      <c r="Y9" s="167">
        <f t="shared" si="5"/>
        <v>2.5034722222222139E-2</v>
      </c>
      <c r="Z9" s="162">
        <v>4</v>
      </c>
    </row>
    <row r="10" spans="1:26" x14ac:dyDescent="0.25">
      <c r="A10" s="163">
        <v>0.31180555555555556</v>
      </c>
      <c r="B10" s="164" t="s">
        <v>177</v>
      </c>
      <c r="C10" s="155">
        <v>5</v>
      </c>
      <c r="D10" s="156" t="s">
        <v>152</v>
      </c>
      <c r="E10" s="156" t="s">
        <v>151</v>
      </c>
      <c r="F10" s="156">
        <v>22</v>
      </c>
      <c r="G10" s="165">
        <v>0.81111111111111101</v>
      </c>
      <c r="H10" s="165">
        <v>0.81454861111111121</v>
      </c>
      <c r="I10" s="166"/>
      <c r="J10" s="167">
        <f t="shared" si="0"/>
        <v>3.4375000000002043E-3</v>
      </c>
      <c r="K10" s="168">
        <v>5</v>
      </c>
      <c r="L10" s="169">
        <f t="shared" si="1"/>
        <v>4.9768518518500393E-4</v>
      </c>
      <c r="M10" s="165">
        <v>0.81504629629629621</v>
      </c>
      <c r="N10" s="165">
        <v>0.8259375000000001</v>
      </c>
      <c r="O10" s="166"/>
      <c r="P10" s="167">
        <f t="shared" si="2"/>
        <v>1.0891203703703889E-2</v>
      </c>
      <c r="Q10" s="168">
        <v>4</v>
      </c>
      <c r="R10" s="169">
        <f t="shared" si="3"/>
        <v>3.4722222222216548E-4</v>
      </c>
      <c r="S10" s="165">
        <v>0.82628472222222227</v>
      </c>
      <c r="T10" s="165">
        <v>0.83642361111111108</v>
      </c>
      <c r="U10" s="166"/>
      <c r="V10" s="167">
        <f t="shared" si="4"/>
        <v>1.0138888888888808E-2</v>
      </c>
      <c r="W10" s="168">
        <v>7</v>
      </c>
      <c r="X10" s="170"/>
      <c r="Y10" s="167">
        <f t="shared" si="5"/>
        <v>2.5312500000000071E-2</v>
      </c>
      <c r="Z10" s="162">
        <v>5</v>
      </c>
    </row>
    <row r="11" spans="1:26" x14ac:dyDescent="0.25">
      <c r="A11" s="163">
        <v>0.31666666666666665</v>
      </c>
      <c r="B11" s="163" t="s">
        <v>177</v>
      </c>
      <c r="C11" s="155">
        <v>6</v>
      </c>
      <c r="D11" s="12" t="s">
        <v>143</v>
      </c>
      <c r="E11" s="171" t="s">
        <v>144</v>
      </c>
      <c r="F11" s="156">
        <v>12</v>
      </c>
      <c r="G11" s="165">
        <v>0.81944444444444453</v>
      </c>
      <c r="H11" s="165">
        <v>0.82478009259259266</v>
      </c>
      <c r="I11" s="166"/>
      <c r="J11" s="167">
        <f t="shared" si="0"/>
        <v>5.335648148148131E-3</v>
      </c>
      <c r="K11" s="168">
        <v>14</v>
      </c>
      <c r="L11" s="169">
        <f t="shared" si="1"/>
        <v>2.1990740740740478E-4</v>
      </c>
      <c r="M11" s="165">
        <v>0.82500000000000007</v>
      </c>
      <c r="N11" s="165">
        <v>0.83728009259259262</v>
      </c>
      <c r="O11" s="166"/>
      <c r="P11" s="167">
        <f t="shared" si="2"/>
        <v>1.2280092592592551E-2</v>
      </c>
      <c r="Q11" s="168">
        <v>7</v>
      </c>
      <c r="R11" s="169">
        <f t="shared" si="3"/>
        <v>3.356481481481266E-4</v>
      </c>
      <c r="S11" s="165">
        <v>0.83761574074074074</v>
      </c>
      <c r="T11" s="165">
        <v>0.84649305555555554</v>
      </c>
      <c r="U11" s="166"/>
      <c r="V11" s="167">
        <f t="shared" si="4"/>
        <v>8.8773148148147962E-3</v>
      </c>
      <c r="W11" s="168">
        <v>3</v>
      </c>
      <c r="X11" s="170"/>
      <c r="Y11" s="167">
        <f t="shared" si="5"/>
        <v>2.7048611111111009E-2</v>
      </c>
      <c r="Z11" s="162">
        <v>6</v>
      </c>
    </row>
    <row r="12" spans="1:26" x14ac:dyDescent="0.25">
      <c r="A12" s="163"/>
      <c r="B12" s="163" t="s">
        <v>177</v>
      </c>
      <c r="C12" s="155">
        <v>7</v>
      </c>
      <c r="D12" s="12" t="s">
        <v>124</v>
      </c>
      <c r="E12" s="171" t="s">
        <v>127</v>
      </c>
      <c r="F12" s="156">
        <v>10</v>
      </c>
      <c r="G12" s="165">
        <v>0.81388888888888899</v>
      </c>
      <c r="H12" s="165">
        <v>0.81883101851851858</v>
      </c>
      <c r="I12" s="166"/>
      <c r="J12" s="167">
        <f t="shared" si="0"/>
        <v>4.942129629629588E-3</v>
      </c>
      <c r="K12" s="168">
        <v>11</v>
      </c>
      <c r="L12" s="169">
        <f t="shared" si="1"/>
        <v>1.1689814814813682E-3</v>
      </c>
      <c r="M12" s="165">
        <v>0.82</v>
      </c>
      <c r="N12" s="165">
        <v>0.8313194444444445</v>
      </c>
      <c r="O12" s="166"/>
      <c r="P12" s="167">
        <f t="shared" si="2"/>
        <v>1.1319444444444549E-2</v>
      </c>
      <c r="Q12" s="168">
        <v>5</v>
      </c>
      <c r="R12" s="169">
        <f t="shared" si="3"/>
        <v>7.407407407407085E-4</v>
      </c>
      <c r="S12" s="165">
        <v>0.83206018518518521</v>
      </c>
      <c r="T12" s="165">
        <v>0.8413194444444444</v>
      </c>
      <c r="U12" s="166"/>
      <c r="V12" s="167">
        <f t="shared" si="4"/>
        <v>9.2592592592591894E-3</v>
      </c>
      <c r="W12" s="168">
        <v>5</v>
      </c>
      <c r="X12" s="170"/>
      <c r="Y12" s="167">
        <f t="shared" si="5"/>
        <v>2.7430555555555403E-2</v>
      </c>
      <c r="Z12" s="162">
        <v>7</v>
      </c>
    </row>
    <row r="13" spans="1:26" x14ac:dyDescent="0.25">
      <c r="A13" s="163">
        <v>0.32013888888888892</v>
      </c>
      <c r="B13" s="133" t="s">
        <v>177</v>
      </c>
      <c r="C13" s="155">
        <v>8</v>
      </c>
      <c r="D13" s="12" t="s">
        <v>51</v>
      </c>
      <c r="E13" s="171" t="s">
        <v>167</v>
      </c>
      <c r="F13" s="156">
        <v>7</v>
      </c>
      <c r="G13" s="165">
        <v>0.81180555555555556</v>
      </c>
      <c r="H13" s="165">
        <v>0.81542824074074083</v>
      </c>
      <c r="I13" s="166"/>
      <c r="J13" s="167">
        <f t="shared" si="0"/>
        <v>3.6226851851852704E-3</v>
      </c>
      <c r="K13" s="168">
        <v>6</v>
      </c>
      <c r="L13" s="169">
        <f t="shared" si="1"/>
        <v>1.3657407407406952E-3</v>
      </c>
      <c r="M13" s="165">
        <v>0.81679398148148152</v>
      </c>
      <c r="N13" s="165">
        <v>0.83015046296296291</v>
      </c>
      <c r="O13" s="166"/>
      <c r="P13" s="167">
        <f t="shared" si="2"/>
        <v>1.3356481481481386E-2</v>
      </c>
      <c r="Q13" s="168">
        <v>10</v>
      </c>
      <c r="R13" s="169">
        <f t="shared" si="3"/>
        <v>1.7361111111113825E-4</v>
      </c>
      <c r="S13" s="165">
        <v>0.83032407407407405</v>
      </c>
      <c r="T13" s="165">
        <v>0.84062500000000007</v>
      </c>
      <c r="U13" s="166"/>
      <c r="V13" s="167">
        <f t="shared" si="4"/>
        <v>1.0300925925926019E-2</v>
      </c>
      <c r="W13" s="168">
        <v>9</v>
      </c>
      <c r="X13" s="170"/>
      <c r="Y13" s="167">
        <f t="shared" si="5"/>
        <v>2.8819444444444509E-2</v>
      </c>
      <c r="Z13" s="162">
        <v>8</v>
      </c>
    </row>
    <row r="14" spans="1:26" x14ac:dyDescent="0.25">
      <c r="A14" s="163">
        <v>0.32083333333333336</v>
      </c>
      <c r="B14" s="164" t="s">
        <v>177</v>
      </c>
      <c r="C14" s="155">
        <v>9</v>
      </c>
      <c r="D14" s="12" t="s">
        <v>158</v>
      </c>
      <c r="E14" s="171" t="s">
        <v>157</v>
      </c>
      <c r="F14" s="156">
        <v>16</v>
      </c>
      <c r="G14" s="165">
        <v>0.81874999999999998</v>
      </c>
      <c r="H14" s="165">
        <v>0.82357638888888884</v>
      </c>
      <c r="I14" s="166"/>
      <c r="J14" s="167">
        <f t="shared" si="0"/>
        <v>4.8263888888888662E-3</v>
      </c>
      <c r="K14" s="168">
        <v>10</v>
      </c>
      <c r="L14" s="169">
        <f t="shared" si="1"/>
        <v>1.4583333333333393E-3</v>
      </c>
      <c r="M14" s="165">
        <v>0.82503472222222218</v>
      </c>
      <c r="N14" s="165">
        <v>0.83887731481481476</v>
      </c>
      <c r="O14" s="166"/>
      <c r="P14" s="167">
        <f t="shared" si="2"/>
        <v>1.3842592592592573E-2</v>
      </c>
      <c r="Q14" s="168">
        <v>13</v>
      </c>
      <c r="R14" s="169">
        <f t="shared" si="3"/>
        <v>2.3148148148155467E-4</v>
      </c>
      <c r="S14" s="165">
        <v>0.83910879629629631</v>
      </c>
      <c r="T14" s="165">
        <v>0.8477662037037037</v>
      </c>
      <c r="U14" s="166"/>
      <c r="V14" s="167">
        <f t="shared" si="4"/>
        <v>8.6574074074073915E-3</v>
      </c>
      <c r="W14" s="168">
        <v>2</v>
      </c>
      <c r="X14" s="170"/>
      <c r="Y14" s="167">
        <f t="shared" si="5"/>
        <v>2.9016203703703725E-2</v>
      </c>
      <c r="Z14" s="162">
        <v>9</v>
      </c>
    </row>
    <row r="15" spans="1:26" x14ac:dyDescent="0.25">
      <c r="A15" s="163"/>
      <c r="B15" s="164" t="s">
        <v>177</v>
      </c>
      <c r="C15" s="155">
        <v>10</v>
      </c>
      <c r="D15" s="12" t="s">
        <v>156</v>
      </c>
      <c r="E15" s="171" t="s">
        <v>155</v>
      </c>
      <c r="F15" s="156">
        <v>18</v>
      </c>
      <c r="G15" s="165">
        <v>0.81805555555555554</v>
      </c>
      <c r="H15" s="165">
        <v>0.82322916666666668</v>
      </c>
      <c r="I15" s="166"/>
      <c r="J15" s="167">
        <f t="shared" si="0"/>
        <v>5.1736111111111427E-3</v>
      </c>
      <c r="K15" s="168">
        <v>13</v>
      </c>
      <c r="L15" s="169">
        <f t="shared" si="1"/>
        <v>1.7013888888888218E-3</v>
      </c>
      <c r="M15" s="165">
        <v>0.8249305555555555</v>
      </c>
      <c r="N15" s="165">
        <v>0.83875</v>
      </c>
      <c r="O15" s="166"/>
      <c r="P15" s="167">
        <f t="shared" si="2"/>
        <v>1.3819444444444495E-2</v>
      </c>
      <c r="Q15" s="168">
        <v>12</v>
      </c>
      <c r="R15" s="169">
        <f t="shared" si="3"/>
        <v>3.0092592592589895E-4</v>
      </c>
      <c r="S15" s="165">
        <v>0.83905092592592589</v>
      </c>
      <c r="T15" s="165">
        <v>0.84908564814814813</v>
      </c>
      <c r="U15" s="166"/>
      <c r="V15" s="167">
        <f t="shared" si="4"/>
        <v>1.0034722222222237E-2</v>
      </c>
      <c r="W15" s="168">
        <v>6</v>
      </c>
      <c r="X15" s="170"/>
      <c r="Y15" s="167">
        <f t="shared" si="5"/>
        <v>3.1030092592592595E-2</v>
      </c>
      <c r="Z15" s="162">
        <v>10</v>
      </c>
    </row>
    <row r="16" spans="1:26" x14ac:dyDescent="0.25">
      <c r="A16" s="164"/>
      <c r="B16" s="163" t="s">
        <v>177</v>
      </c>
      <c r="C16" s="155">
        <v>11</v>
      </c>
      <c r="D16" s="12" t="s">
        <v>162</v>
      </c>
      <c r="E16" s="171" t="s">
        <v>161</v>
      </c>
      <c r="F16" s="156">
        <v>14</v>
      </c>
      <c r="G16" s="165">
        <v>0.81527777777777777</v>
      </c>
      <c r="H16" s="165">
        <v>0.81944444444444453</v>
      </c>
      <c r="I16" s="166"/>
      <c r="J16" s="167">
        <f t="shared" si="0"/>
        <v>4.1666666666667629E-3</v>
      </c>
      <c r="K16" s="168">
        <v>7</v>
      </c>
      <c r="L16" s="169">
        <f t="shared" si="1"/>
        <v>1.3888888888887729E-3</v>
      </c>
      <c r="M16" s="165">
        <v>0.8208333333333333</v>
      </c>
      <c r="N16" s="165">
        <v>0.83409722222222227</v>
      </c>
      <c r="O16" s="166"/>
      <c r="P16" s="167">
        <f t="shared" si="2"/>
        <v>1.3263888888888964E-2</v>
      </c>
      <c r="Q16" s="168">
        <v>9</v>
      </c>
      <c r="R16" s="169">
        <f t="shared" si="3"/>
        <v>1.6203703703698835E-4</v>
      </c>
      <c r="S16" s="165">
        <v>0.83425925925925926</v>
      </c>
      <c r="T16" s="165">
        <v>0.84682870370370367</v>
      </c>
      <c r="U16" s="166"/>
      <c r="V16" s="167">
        <f t="shared" si="4"/>
        <v>1.2569444444444411E-2</v>
      </c>
      <c r="W16" s="168">
        <v>13</v>
      </c>
      <c r="X16" s="170"/>
      <c r="Y16" s="167">
        <f t="shared" si="5"/>
        <v>3.1550925925925899E-2</v>
      </c>
      <c r="Z16" s="162">
        <v>11</v>
      </c>
    </row>
    <row r="17" spans="1:26" x14ac:dyDescent="0.25">
      <c r="A17" s="164"/>
      <c r="B17" s="163" t="s">
        <v>177</v>
      </c>
      <c r="C17" s="155">
        <v>12</v>
      </c>
      <c r="D17" s="12" t="s">
        <v>139</v>
      </c>
      <c r="E17" s="171" t="s">
        <v>49</v>
      </c>
      <c r="F17" s="156">
        <v>13</v>
      </c>
      <c r="G17" s="165">
        <v>0.8125</v>
      </c>
      <c r="H17" s="165">
        <v>0.81729166666666664</v>
      </c>
      <c r="I17" s="166"/>
      <c r="J17" s="167">
        <f t="shared" si="0"/>
        <v>4.7916666666666385E-3</v>
      </c>
      <c r="K17" s="168">
        <v>9</v>
      </c>
      <c r="L17" s="169">
        <f t="shared" si="1"/>
        <v>1.3425925925926174E-3</v>
      </c>
      <c r="M17" s="172">
        <v>0.81863425925925926</v>
      </c>
      <c r="N17" s="165">
        <v>0.83215277777777785</v>
      </c>
      <c r="O17" s="166"/>
      <c r="P17" s="167">
        <f t="shared" si="2"/>
        <v>1.3518518518518596E-2</v>
      </c>
      <c r="Q17" s="168">
        <v>11</v>
      </c>
      <c r="R17" s="169">
        <f t="shared" si="3"/>
        <v>4.8611111111107608E-4</v>
      </c>
      <c r="S17" s="165">
        <v>0.83263888888888893</v>
      </c>
      <c r="T17" s="165">
        <v>0.84432870370370372</v>
      </c>
      <c r="U17" s="166"/>
      <c r="V17" s="167">
        <f t="shared" si="4"/>
        <v>1.1689814814814792E-2</v>
      </c>
      <c r="W17" s="168">
        <v>12</v>
      </c>
      <c r="X17" s="170"/>
      <c r="Y17" s="167">
        <f t="shared" si="5"/>
        <v>3.182870370370372E-2</v>
      </c>
      <c r="Z17" s="162">
        <v>12</v>
      </c>
    </row>
    <row r="18" spans="1:26" x14ac:dyDescent="0.25">
      <c r="A18" s="164"/>
      <c r="B18" s="163" t="s">
        <v>177</v>
      </c>
      <c r="C18" s="155">
        <v>13</v>
      </c>
      <c r="D18" s="12" t="s">
        <v>97</v>
      </c>
      <c r="E18" s="171" t="s">
        <v>47</v>
      </c>
      <c r="F18" s="156">
        <v>8</v>
      </c>
      <c r="G18" s="165">
        <v>0.81597222222222221</v>
      </c>
      <c r="H18" s="165">
        <v>0.82141203703703702</v>
      </c>
      <c r="I18" s="166"/>
      <c r="J18" s="167">
        <f t="shared" si="0"/>
        <v>5.439814814814814E-3</v>
      </c>
      <c r="K18" s="168">
        <v>15</v>
      </c>
      <c r="L18" s="169">
        <f t="shared" si="1"/>
        <v>1.284722222222201E-3</v>
      </c>
      <c r="M18" s="165">
        <v>0.82269675925925922</v>
      </c>
      <c r="N18" s="165">
        <v>0.83690972222222226</v>
      </c>
      <c r="O18" s="166"/>
      <c r="P18" s="167">
        <f t="shared" si="2"/>
        <v>1.4212962962963038E-2</v>
      </c>
      <c r="Q18" s="168">
        <v>14</v>
      </c>
      <c r="R18" s="169">
        <f t="shared" si="3"/>
        <v>2.1990740740740478E-4</v>
      </c>
      <c r="S18" s="165">
        <v>0.83712962962962967</v>
      </c>
      <c r="T18" s="165">
        <v>0.84782407407407412</v>
      </c>
      <c r="U18" s="166"/>
      <c r="V18" s="167">
        <f t="shared" si="4"/>
        <v>1.0694444444444451E-2</v>
      </c>
      <c r="W18" s="168">
        <v>10</v>
      </c>
      <c r="X18" s="170"/>
      <c r="Y18" s="167">
        <f t="shared" si="5"/>
        <v>3.1851851851851909E-2</v>
      </c>
      <c r="Z18" s="162">
        <v>13</v>
      </c>
    </row>
    <row r="19" spans="1:26" x14ac:dyDescent="0.25">
      <c r="A19" s="164"/>
      <c r="B19" s="164" t="s">
        <v>177</v>
      </c>
      <c r="C19" s="155">
        <v>14</v>
      </c>
      <c r="D19" s="12" t="s">
        <v>140</v>
      </c>
      <c r="E19" s="171" t="s">
        <v>42</v>
      </c>
      <c r="F19" s="156">
        <v>19</v>
      </c>
      <c r="G19" s="165">
        <v>0.81736111111111109</v>
      </c>
      <c r="H19" s="165">
        <v>0.82236111111111121</v>
      </c>
      <c r="I19" s="166"/>
      <c r="J19" s="167">
        <f t="shared" si="0"/>
        <v>5.0000000000001155E-3</v>
      </c>
      <c r="K19" s="168">
        <v>12</v>
      </c>
      <c r="L19" s="169">
        <f t="shared" si="1"/>
        <v>1.0416666666666075E-3</v>
      </c>
      <c r="M19" s="165">
        <v>0.82340277777777782</v>
      </c>
      <c r="N19" s="165">
        <v>0.83603009259259264</v>
      </c>
      <c r="O19" s="166"/>
      <c r="P19" s="167">
        <f t="shared" si="2"/>
        <v>1.2627314814814827E-2</v>
      </c>
      <c r="Q19" s="168">
        <v>8</v>
      </c>
      <c r="R19" s="169">
        <f t="shared" si="3"/>
        <v>4.1666666666650976E-4</v>
      </c>
      <c r="S19" s="165">
        <v>0.83644675925925915</v>
      </c>
      <c r="T19" s="165">
        <v>0.84976851851851853</v>
      </c>
      <c r="U19" s="166"/>
      <c r="V19" s="167">
        <f t="shared" si="4"/>
        <v>1.332175925925938E-2</v>
      </c>
      <c r="W19" s="168">
        <v>14</v>
      </c>
      <c r="X19" s="170"/>
      <c r="Y19" s="167">
        <f t="shared" si="5"/>
        <v>3.240740740740744E-2</v>
      </c>
      <c r="Z19" s="162">
        <v>14</v>
      </c>
    </row>
    <row r="20" spans="1:26" x14ac:dyDescent="0.25">
      <c r="C20" s="158" t="s">
        <v>178</v>
      </c>
      <c r="D20" s="156"/>
      <c r="E20" s="156"/>
      <c r="F20" s="156"/>
      <c r="G20" s="156"/>
      <c r="H20" s="156"/>
      <c r="I20" s="157"/>
      <c r="J20" s="158"/>
      <c r="K20" s="159"/>
      <c r="L20" s="160"/>
      <c r="M20" s="156"/>
      <c r="N20" s="156"/>
      <c r="O20" s="157"/>
      <c r="P20" s="158"/>
      <c r="Q20" s="159"/>
      <c r="R20" s="160"/>
      <c r="S20" s="156"/>
      <c r="T20" s="156"/>
      <c r="U20" s="157"/>
      <c r="V20" s="158"/>
      <c r="W20" s="159"/>
      <c r="X20" s="161"/>
      <c r="Y20" s="158"/>
      <c r="Z20" s="162"/>
    </row>
    <row r="21" spans="1:26" ht="15.75" thickBot="1" x14ac:dyDescent="0.3">
      <c r="A21" s="164"/>
      <c r="B21" s="163" t="s">
        <v>177</v>
      </c>
      <c r="C21" s="173"/>
      <c r="D21" s="20" t="s">
        <v>169</v>
      </c>
      <c r="E21" s="174" t="s">
        <v>168</v>
      </c>
      <c r="F21" s="175">
        <v>6</v>
      </c>
      <c r="G21" s="176">
        <v>0.8256944444444444</v>
      </c>
      <c r="H21" s="176">
        <v>0.83008101851851857</v>
      </c>
      <c r="I21" s="177"/>
      <c r="J21" s="178">
        <f>H21-G21</f>
        <v>4.3865740740741677E-3</v>
      </c>
      <c r="K21" s="179">
        <v>8</v>
      </c>
      <c r="L21" s="180"/>
      <c r="M21" s="175"/>
      <c r="N21" s="175"/>
      <c r="O21" s="181"/>
      <c r="P21" s="178"/>
      <c r="Q21" s="179"/>
      <c r="R21" s="180"/>
      <c r="S21" s="175"/>
      <c r="T21" s="175"/>
      <c r="U21" s="181"/>
      <c r="V21" s="178"/>
      <c r="W21" s="179"/>
      <c r="X21" s="182"/>
      <c r="Y21" s="178"/>
      <c r="Z21" s="183"/>
    </row>
    <row r="22" spans="1:26" x14ac:dyDescent="0.25">
      <c r="C22" s="184" t="s">
        <v>179</v>
      </c>
      <c r="D22" s="145"/>
      <c r="E22" s="145"/>
      <c r="F22" s="145"/>
      <c r="G22" s="145"/>
      <c r="H22" s="145"/>
      <c r="I22" s="147"/>
      <c r="J22" s="185"/>
      <c r="K22" s="186"/>
      <c r="L22" s="187"/>
      <c r="M22" s="145"/>
      <c r="N22" s="145"/>
      <c r="O22" s="147"/>
      <c r="P22" s="185"/>
      <c r="Q22" s="186"/>
      <c r="R22" s="187"/>
      <c r="S22" s="145"/>
      <c r="T22" s="145"/>
      <c r="U22" s="147"/>
      <c r="V22" s="185"/>
      <c r="W22" s="186"/>
      <c r="X22" s="188"/>
      <c r="Y22" s="185"/>
      <c r="Z22" s="189"/>
    </row>
    <row r="23" spans="1:26" x14ac:dyDescent="0.25">
      <c r="A23" s="163">
        <v>0.16597222222222222</v>
      </c>
      <c r="B23" s="163" t="s">
        <v>180</v>
      </c>
      <c r="C23" s="155">
        <v>1</v>
      </c>
      <c r="D23" s="12" t="s">
        <v>166</v>
      </c>
      <c r="E23" s="171" t="s">
        <v>165</v>
      </c>
      <c r="F23" s="156">
        <v>9</v>
      </c>
      <c r="G23" s="165">
        <v>0.81319444444444444</v>
      </c>
      <c r="H23" s="165">
        <v>0.81739583333333332</v>
      </c>
      <c r="I23" s="166"/>
      <c r="J23" s="167">
        <f>H23-G23</f>
        <v>4.2013888888888795E-3</v>
      </c>
      <c r="K23" s="168">
        <v>2</v>
      </c>
      <c r="L23" s="169">
        <f>M23-H23</f>
        <v>1.7939814814814659E-3</v>
      </c>
      <c r="M23" s="165">
        <v>0.81918981481481479</v>
      </c>
      <c r="N23" s="165">
        <v>0.83229166666666676</v>
      </c>
      <c r="O23" s="166"/>
      <c r="P23" s="167">
        <f>N23-M23</f>
        <v>1.3101851851851976E-2</v>
      </c>
      <c r="Q23" s="168">
        <v>1</v>
      </c>
      <c r="R23" s="169">
        <f>S23-N23</f>
        <v>5.6712962962957025E-4</v>
      </c>
      <c r="S23" s="165">
        <v>0.83285879629629633</v>
      </c>
      <c r="T23" s="165">
        <v>0.84369212962962958</v>
      </c>
      <c r="U23" s="166"/>
      <c r="V23" s="167">
        <f>T23-S23</f>
        <v>1.083333333333325E-2</v>
      </c>
      <c r="W23" s="168">
        <v>1</v>
      </c>
      <c r="X23" s="170"/>
      <c r="Y23" s="167">
        <f>T23-G23</f>
        <v>3.0497685185185142E-2</v>
      </c>
      <c r="Z23" s="162">
        <v>1</v>
      </c>
    </row>
    <row r="24" spans="1:26" x14ac:dyDescent="0.25">
      <c r="A24" s="163">
        <v>0.17222222222222225</v>
      </c>
      <c r="B24" s="163" t="s">
        <v>180</v>
      </c>
      <c r="C24" s="155">
        <v>2</v>
      </c>
      <c r="D24" s="12" t="s">
        <v>164</v>
      </c>
      <c r="E24" s="171" t="s">
        <v>163</v>
      </c>
      <c r="F24" s="156">
        <v>11</v>
      </c>
      <c r="G24" s="165">
        <v>0.81458333333333333</v>
      </c>
      <c r="H24" s="165">
        <v>0.81871527777777775</v>
      </c>
      <c r="I24" s="166"/>
      <c r="J24" s="167">
        <f>H24-G24</f>
        <v>4.1319444444444242E-3</v>
      </c>
      <c r="K24" s="168">
        <v>1</v>
      </c>
      <c r="L24" s="169">
        <f>M24-H24</f>
        <v>1.6087962962963998E-3</v>
      </c>
      <c r="M24" s="165">
        <v>0.82032407407407415</v>
      </c>
      <c r="N24" s="165">
        <v>0.83513888888888888</v>
      </c>
      <c r="O24" s="166"/>
      <c r="P24" s="167">
        <f>N24-M24</f>
        <v>1.4814814814814725E-2</v>
      </c>
      <c r="Q24" s="168">
        <v>2</v>
      </c>
      <c r="R24" s="169">
        <f>S24-N24</f>
        <v>1.0416666666668295E-4</v>
      </c>
      <c r="S24" s="165">
        <v>0.83524305555555556</v>
      </c>
      <c r="T24" s="165">
        <v>0.8491319444444444</v>
      </c>
      <c r="U24" s="166"/>
      <c r="V24" s="167">
        <f>T24-S24</f>
        <v>1.388888888888884E-2</v>
      </c>
      <c r="W24" s="168">
        <v>3</v>
      </c>
      <c r="X24" s="170"/>
      <c r="Y24" s="167">
        <f>T24-G24</f>
        <v>3.4548611111111072E-2</v>
      </c>
      <c r="Z24" s="162">
        <v>2</v>
      </c>
    </row>
    <row r="25" spans="1:26" x14ac:dyDescent="0.25">
      <c r="C25" s="158" t="s">
        <v>181</v>
      </c>
      <c r="D25" s="156"/>
      <c r="E25" s="156"/>
      <c r="F25" s="156"/>
      <c r="G25" s="156"/>
      <c r="H25" s="156"/>
      <c r="I25" s="157"/>
      <c r="J25" s="158"/>
      <c r="K25" s="159"/>
      <c r="L25" s="160"/>
      <c r="M25" s="156"/>
      <c r="N25" s="156"/>
      <c r="O25" s="157"/>
      <c r="P25" s="158"/>
      <c r="Q25" s="159"/>
      <c r="R25" s="160"/>
      <c r="S25" s="156"/>
      <c r="T25" s="156"/>
      <c r="U25" s="157"/>
      <c r="V25" s="158"/>
      <c r="W25" s="159"/>
      <c r="X25" s="161"/>
      <c r="Y25" s="158"/>
      <c r="Z25" s="162"/>
    </row>
    <row r="26" spans="1:26" x14ac:dyDescent="0.25">
      <c r="A26" s="163">
        <v>0.57638888888888895</v>
      </c>
      <c r="B26" s="163" t="s">
        <v>180</v>
      </c>
      <c r="C26" s="155">
        <v>1</v>
      </c>
      <c r="D26" s="12" t="s">
        <v>170</v>
      </c>
      <c r="E26" s="171" t="s">
        <v>137</v>
      </c>
      <c r="F26" s="156">
        <v>2</v>
      </c>
      <c r="G26" s="165">
        <v>0.8222222222222223</v>
      </c>
      <c r="H26" s="165">
        <v>0.82978009259259267</v>
      </c>
      <c r="I26" s="166"/>
      <c r="J26" s="167">
        <f>H26-G26</f>
        <v>7.5578703703703676E-3</v>
      </c>
      <c r="K26" s="168">
        <v>4</v>
      </c>
      <c r="L26" s="160"/>
      <c r="M26" s="156"/>
      <c r="N26" s="156"/>
      <c r="O26" s="157"/>
      <c r="P26" s="167"/>
      <c r="Q26" s="168"/>
      <c r="R26" s="169">
        <f>S26-H26</f>
        <v>1.4004629629629228E-3</v>
      </c>
      <c r="S26" s="165">
        <v>0.83118055555555559</v>
      </c>
      <c r="T26" s="165">
        <v>0.84340277777777783</v>
      </c>
      <c r="U26" s="166"/>
      <c r="V26" s="167">
        <f>T26-S26</f>
        <v>1.2222222222222245E-2</v>
      </c>
      <c r="W26" s="168">
        <v>2</v>
      </c>
      <c r="X26" s="170"/>
      <c r="Y26" s="167">
        <f>T26-G26</f>
        <v>2.1180555555555536E-2</v>
      </c>
      <c r="Z26" s="162">
        <v>1</v>
      </c>
    </row>
    <row r="27" spans="1:26" ht="15.75" thickBot="1" x14ac:dyDescent="0.3">
      <c r="A27" s="163">
        <v>0.49513888888888885</v>
      </c>
      <c r="B27" s="163" t="s">
        <v>180</v>
      </c>
      <c r="C27" s="173">
        <v>2</v>
      </c>
      <c r="D27" s="20" t="s">
        <v>99</v>
      </c>
      <c r="E27" s="174" t="s">
        <v>171</v>
      </c>
      <c r="F27" s="175">
        <v>1</v>
      </c>
      <c r="G27" s="176">
        <v>0.8208333333333333</v>
      </c>
      <c r="H27" s="176">
        <v>0.82828703703703699</v>
      </c>
      <c r="I27" s="177"/>
      <c r="J27" s="178">
        <f>H27-G27</f>
        <v>7.4537037037036846E-3</v>
      </c>
      <c r="K27" s="179">
        <v>3</v>
      </c>
      <c r="L27" s="190"/>
      <c r="M27" s="175"/>
      <c r="N27" s="175"/>
      <c r="O27" s="181"/>
      <c r="P27" s="178"/>
      <c r="Q27" s="179"/>
      <c r="R27" s="180">
        <f>S27-H27</f>
        <v>1.4467592592594114E-3</v>
      </c>
      <c r="S27" s="176">
        <v>0.8297337962962964</v>
      </c>
      <c r="T27" s="176">
        <v>0.84525462962962961</v>
      </c>
      <c r="U27" s="177"/>
      <c r="V27" s="178">
        <f>T27-S27</f>
        <v>1.5520833333333206E-2</v>
      </c>
      <c r="W27" s="179">
        <v>4</v>
      </c>
      <c r="X27" s="182"/>
      <c r="Y27" s="178">
        <f>T27-G27</f>
        <v>2.4421296296296302E-2</v>
      </c>
      <c r="Z27" s="183">
        <v>2</v>
      </c>
    </row>
  </sheetData>
  <pageMargins left="0.3" right="0.35" top="0.74803149606299213" bottom="0.74803149606299213" header="0.31496062992125984" footer="0.31496062992125984"/>
  <pageSetup paperSize="9" scale="7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5"/>
  <sheetViews>
    <sheetView workbookViewId="0">
      <selection activeCell="B1" sqref="B1"/>
    </sheetView>
  </sheetViews>
  <sheetFormatPr defaultColWidth="9.140625" defaultRowHeight="15" x14ac:dyDescent="0.25"/>
  <cols>
    <col min="1" max="1" width="4.7109375" style="10" customWidth="1"/>
    <col min="3" max="3" width="14" customWidth="1"/>
    <col min="4" max="4" width="5.140625" style="10" customWidth="1"/>
    <col min="5" max="5" width="5.85546875" customWidth="1"/>
    <col min="6" max="6" width="2.7109375" customWidth="1"/>
    <col min="7" max="8" width="9.140625" hidden="1" customWidth="1"/>
    <col min="9" max="9" width="6.140625" customWidth="1"/>
    <col min="10" max="10" width="5.28515625" customWidth="1"/>
    <col min="12" max="13" width="9.140625" hidden="1" customWidth="1"/>
    <col min="14" max="14" width="2.85546875" customWidth="1"/>
    <col min="15" max="15" width="6.5703125" customWidth="1"/>
    <col min="16" max="16" width="3.85546875" customWidth="1"/>
    <col min="18" max="19" width="9.140625" hidden="1" customWidth="1"/>
    <col min="20" max="20" width="3.140625" customWidth="1"/>
    <col min="21" max="21" width="6" customWidth="1"/>
    <col min="22" max="23" width="4.85546875" customWidth="1"/>
    <col min="24" max="24" width="6.28515625" customWidth="1"/>
    <col min="25" max="25" width="4.28515625" customWidth="1"/>
  </cols>
  <sheetData>
    <row r="1" spans="1:25" s="6" customFormat="1" ht="26.25" x14ac:dyDescent="0.4">
      <c r="A1" s="74"/>
      <c r="B1" s="6" t="s">
        <v>150</v>
      </c>
      <c r="D1" s="74"/>
      <c r="H1" s="6" t="s">
        <v>121</v>
      </c>
      <c r="O1" s="6" t="s">
        <v>121</v>
      </c>
    </row>
    <row r="2" spans="1:25" s="6" customFormat="1" ht="10.5" customHeight="1" thickBot="1" x14ac:dyDescent="0.45">
      <c r="A2" s="74"/>
      <c r="D2" s="74"/>
    </row>
    <row r="3" spans="1:25" s="96" customFormat="1" ht="20.25" customHeight="1" thickBot="1" x14ac:dyDescent="0.45">
      <c r="A3" s="74"/>
      <c r="B3" s="97"/>
      <c r="C3" s="97"/>
      <c r="D3" s="97"/>
      <c r="E3" s="97"/>
      <c r="F3" s="92"/>
      <c r="G3" s="97"/>
      <c r="H3" s="97"/>
      <c r="I3" s="99" t="s">
        <v>71</v>
      </c>
      <c r="J3" s="100"/>
      <c r="K3" s="97"/>
      <c r="L3" s="98" t="s">
        <v>74</v>
      </c>
      <c r="M3" s="98"/>
      <c r="N3" s="98"/>
      <c r="O3" s="101" t="s">
        <v>74</v>
      </c>
      <c r="P3" s="102"/>
      <c r="Q3" s="98"/>
      <c r="R3" s="98" t="s">
        <v>75</v>
      </c>
      <c r="S3" s="98"/>
      <c r="T3" s="98"/>
      <c r="U3" s="101" t="s">
        <v>75</v>
      </c>
      <c r="V3" s="102"/>
      <c r="W3" s="98"/>
      <c r="X3" s="101" t="s">
        <v>129</v>
      </c>
      <c r="Y3" s="100"/>
    </row>
    <row r="4" spans="1:25" s="4" customFormat="1" x14ac:dyDescent="0.25">
      <c r="A4" s="93" t="s">
        <v>131</v>
      </c>
      <c r="B4" s="106" t="s">
        <v>130</v>
      </c>
      <c r="C4" s="106"/>
      <c r="D4" s="106" t="s">
        <v>78</v>
      </c>
      <c r="E4" s="106" t="s">
        <v>119</v>
      </c>
      <c r="F4" s="107"/>
      <c r="G4" s="107" t="s">
        <v>72</v>
      </c>
      <c r="H4" s="113" t="s">
        <v>73</v>
      </c>
      <c r="I4" s="117" t="s">
        <v>120</v>
      </c>
      <c r="J4" s="108" t="s">
        <v>131</v>
      </c>
      <c r="K4" s="115" t="s">
        <v>76</v>
      </c>
      <c r="L4" s="107" t="s">
        <v>72</v>
      </c>
      <c r="M4" s="107" t="s">
        <v>73</v>
      </c>
      <c r="N4" s="113"/>
      <c r="O4" s="117" t="s">
        <v>120</v>
      </c>
      <c r="P4" s="108" t="s">
        <v>131</v>
      </c>
      <c r="Q4" s="115" t="s">
        <v>76</v>
      </c>
      <c r="R4" s="107" t="s">
        <v>72</v>
      </c>
      <c r="S4" s="107" t="s">
        <v>73</v>
      </c>
      <c r="T4" s="113"/>
      <c r="U4" s="117" t="s">
        <v>120</v>
      </c>
      <c r="V4" s="108" t="s">
        <v>131</v>
      </c>
      <c r="W4" s="121"/>
      <c r="X4" s="117" t="s">
        <v>120</v>
      </c>
      <c r="Y4" s="108" t="s">
        <v>131</v>
      </c>
    </row>
    <row r="5" spans="1:25" x14ac:dyDescent="0.25">
      <c r="A5" s="16">
        <v>1</v>
      </c>
      <c r="B5" s="79" t="s">
        <v>15</v>
      </c>
      <c r="C5" s="89" t="s">
        <v>146</v>
      </c>
      <c r="D5" s="16">
        <v>3</v>
      </c>
      <c r="E5" s="75" t="s">
        <v>57</v>
      </c>
      <c r="F5" s="75"/>
      <c r="G5" s="81">
        <v>5.208333333333333E-3</v>
      </c>
      <c r="H5" s="82">
        <v>7.9745370370370369E-3</v>
      </c>
      <c r="I5" s="85">
        <f t="shared" ref="I5:I20" si="0">H5-G5</f>
        <v>2.7662037037037039E-3</v>
      </c>
      <c r="J5" s="76">
        <v>1</v>
      </c>
      <c r="K5" s="88">
        <f t="shared" ref="K5:K20" si="1">L5-H5</f>
        <v>2.7777777777777783E-4</v>
      </c>
      <c r="L5" s="83">
        <v>8.2523148148148148E-3</v>
      </c>
      <c r="M5" s="83">
        <v>1.8171296296296297E-2</v>
      </c>
      <c r="N5" s="84"/>
      <c r="O5" s="85">
        <f t="shared" ref="O5:O20" si="2">M5-L5</f>
        <v>9.9189814814814817E-3</v>
      </c>
      <c r="P5" s="76">
        <v>1</v>
      </c>
      <c r="Q5" s="88">
        <f t="shared" ref="Q5:Q20" si="3">R5-M5</f>
        <v>1.6203703703703692E-4</v>
      </c>
      <c r="R5" s="83">
        <v>1.8333333333333333E-2</v>
      </c>
      <c r="S5" s="83">
        <v>2.809027777777778E-2</v>
      </c>
      <c r="T5" s="84"/>
      <c r="U5" s="85">
        <f t="shared" ref="U5:U20" si="4">S5-R5</f>
        <v>9.7569444444444466E-3</v>
      </c>
      <c r="V5" s="76">
        <v>9</v>
      </c>
      <c r="W5" s="86"/>
      <c r="X5" s="85">
        <f t="shared" ref="X5:X20" si="5">S5-G5</f>
        <v>2.2881944444444448E-2</v>
      </c>
      <c r="Y5" s="76">
        <v>1</v>
      </c>
    </row>
    <row r="6" spans="1:25" x14ac:dyDescent="0.25">
      <c r="A6" s="16">
        <v>2</v>
      </c>
      <c r="B6" s="79" t="s">
        <v>98</v>
      </c>
      <c r="C6" s="89" t="s">
        <v>45</v>
      </c>
      <c r="D6" s="16">
        <v>5</v>
      </c>
      <c r="E6" s="75" t="s">
        <v>57</v>
      </c>
      <c r="F6" s="75"/>
      <c r="G6" s="81">
        <v>5.9027777777777776E-3</v>
      </c>
      <c r="H6" s="82">
        <v>9.0277777777777787E-3</v>
      </c>
      <c r="I6" s="85">
        <f t="shared" si="0"/>
        <v>3.125000000000001E-3</v>
      </c>
      <c r="J6" s="76">
        <v>3</v>
      </c>
      <c r="K6" s="88">
        <f t="shared" si="1"/>
        <v>4.9768518518518434E-4</v>
      </c>
      <c r="L6" s="83">
        <v>9.525462962962963E-3</v>
      </c>
      <c r="M6" s="83">
        <v>1.9976851851851853E-2</v>
      </c>
      <c r="N6" s="84"/>
      <c r="O6" s="85">
        <f t="shared" si="2"/>
        <v>1.045138888888889E-2</v>
      </c>
      <c r="P6" s="76">
        <v>3</v>
      </c>
      <c r="Q6" s="88">
        <f t="shared" si="3"/>
        <v>2.0833333333333121E-4</v>
      </c>
      <c r="R6" s="83">
        <v>2.0185185185185184E-2</v>
      </c>
      <c r="S6" s="83">
        <v>2.8923611111111108E-2</v>
      </c>
      <c r="T6" s="84"/>
      <c r="U6" s="85">
        <f t="shared" si="4"/>
        <v>8.7384259259259238E-3</v>
      </c>
      <c r="V6" s="76">
        <v>1</v>
      </c>
      <c r="W6" s="86"/>
      <c r="X6" s="85">
        <f t="shared" si="5"/>
        <v>2.3020833333333331E-2</v>
      </c>
      <c r="Y6" s="76">
        <v>2</v>
      </c>
    </row>
    <row r="7" spans="1:25" x14ac:dyDescent="0.25">
      <c r="A7" s="16">
        <v>3</v>
      </c>
      <c r="B7" s="79" t="s">
        <v>141</v>
      </c>
      <c r="C7" s="89" t="s">
        <v>142</v>
      </c>
      <c r="D7" s="16">
        <v>17</v>
      </c>
      <c r="E7" s="75" t="s">
        <v>57</v>
      </c>
      <c r="F7" s="75"/>
      <c r="G7" s="81">
        <v>9.3749999999999997E-3</v>
      </c>
      <c r="H7" s="82">
        <v>1.3356481481481483E-2</v>
      </c>
      <c r="I7" s="85">
        <f t="shared" si="0"/>
        <v>3.9814814814814834E-3</v>
      </c>
      <c r="J7" s="76">
        <v>4</v>
      </c>
      <c r="K7" s="88">
        <f t="shared" si="1"/>
        <v>3.5879629629629456E-4</v>
      </c>
      <c r="L7" s="83">
        <v>1.3715277777777778E-2</v>
      </c>
      <c r="M7" s="83">
        <v>2.4409722222222222E-2</v>
      </c>
      <c r="N7" s="84"/>
      <c r="O7" s="85">
        <f t="shared" si="2"/>
        <v>1.0694444444444444E-2</v>
      </c>
      <c r="P7" s="76">
        <v>4</v>
      </c>
      <c r="Q7" s="88">
        <f t="shared" si="3"/>
        <v>2.3148148148148182E-4</v>
      </c>
      <c r="R7" s="83">
        <v>2.4641203703703703E-2</v>
      </c>
      <c r="S7" s="83">
        <v>3.3402777777777774E-2</v>
      </c>
      <c r="T7" s="84"/>
      <c r="U7" s="85">
        <f t="shared" si="4"/>
        <v>8.7615740740740709E-3</v>
      </c>
      <c r="V7" s="76">
        <v>2</v>
      </c>
      <c r="W7" s="86"/>
      <c r="X7" s="85">
        <f t="shared" si="5"/>
        <v>2.4027777777777773E-2</v>
      </c>
      <c r="Y7" s="76">
        <v>3</v>
      </c>
    </row>
    <row r="8" spans="1:25" x14ac:dyDescent="0.25">
      <c r="A8" s="16">
        <v>4</v>
      </c>
      <c r="B8" s="79" t="s">
        <v>96</v>
      </c>
      <c r="C8" s="89" t="s">
        <v>55</v>
      </c>
      <c r="D8" s="16">
        <v>10</v>
      </c>
      <c r="E8" s="75" t="s">
        <v>57</v>
      </c>
      <c r="F8" s="75"/>
      <c r="G8" s="81">
        <v>7.6388888888888886E-3</v>
      </c>
      <c r="H8" s="82">
        <v>1.2175925925925929E-2</v>
      </c>
      <c r="I8" s="85">
        <f t="shared" si="0"/>
        <v>4.5370370370370399E-3</v>
      </c>
      <c r="J8" s="76">
        <v>6</v>
      </c>
      <c r="K8" s="88">
        <f t="shared" si="1"/>
        <v>6.4814814814814423E-4</v>
      </c>
      <c r="L8" s="83">
        <v>1.2824074074074073E-2</v>
      </c>
      <c r="M8" s="83">
        <v>2.3206018518518515E-2</v>
      </c>
      <c r="N8" s="84"/>
      <c r="O8" s="85">
        <f t="shared" si="2"/>
        <v>1.0381944444444442E-2</v>
      </c>
      <c r="P8" s="76">
        <v>2</v>
      </c>
      <c r="Q8" s="88">
        <f t="shared" si="3"/>
        <v>1.5046296296296682E-4</v>
      </c>
      <c r="R8" s="83">
        <v>2.3356481481481482E-2</v>
      </c>
      <c r="S8" s="83">
        <v>3.2638888888888891E-2</v>
      </c>
      <c r="T8" s="84"/>
      <c r="U8" s="85">
        <f t="shared" si="4"/>
        <v>9.2824074074074094E-3</v>
      </c>
      <c r="V8" s="76">
        <v>5</v>
      </c>
      <c r="W8" s="86"/>
      <c r="X8" s="85">
        <f t="shared" si="5"/>
        <v>2.5000000000000001E-2</v>
      </c>
      <c r="Y8" s="76">
        <v>4</v>
      </c>
    </row>
    <row r="9" spans="1:25" x14ac:dyDescent="0.25">
      <c r="A9" s="16">
        <v>5</v>
      </c>
      <c r="B9" s="79" t="s">
        <v>111</v>
      </c>
      <c r="C9" s="89" t="s">
        <v>112</v>
      </c>
      <c r="D9" s="16">
        <v>4</v>
      </c>
      <c r="E9" s="75" t="s">
        <v>57</v>
      </c>
      <c r="F9" s="75"/>
      <c r="G9" s="81">
        <v>5.5555555555555558E-3</v>
      </c>
      <c r="H9" s="82">
        <v>8.4259259259259253E-3</v>
      </c>
      <c r="I9" s="85">
        <f t="shared" si="0"/>
        <v>2.8703703703703695E-3</v>
      </c>
      <c r="J9" s="76">
        <v>2</v>
      </c>
      <c r="K9" s="88">
        <f t="shared" si="1"/>
        <v>5.9027777777777811E-4</v>
      </c>
      <c r="L9" s="83">
        <v>9.0162037037037034E-3</v>
      </c>
      <c r="M9" s="83">
        <v>1.9907407407407408E-2</v>
      </c>
      <c r="N9" s="84"/>
      <c r="O9" s="85">
        <f t="shared" si="2"/>
        <v>1.0891203703703705E-2</v>
      </c>
      <c r="P9" s="76">
        <v>5</v>
      </c>
      <c r="Q9" s="88">
        <f t="shared" si="3"/>
        <v>3.7037037037036813E-4</v>
      </c>
      <c r="R9" s="83">
        <v>2.0277777777777777E-2</v>
      </c>
      <c r="S9" s="83">
        <v>3.0706018518518521E-2</v>
      </c>
      <c r="T9" s="84"/>
      <c r="U9" s="85">
        <f t="shared" si="4"/>
        <v>1.0428240740740745E-2</v>
      </c>
      <c r="V9" s="76">
        <v>11</v>
      </c>
      <c r="W9" s="86"/>
      <c r="X9" s="85">
        <f t="shared" si="5"/>
        <v>2.5150462962962965E-2</v>
      </c>
      <c r="Y9" s="76">
        <v>5</v>
      </c>
    </row>
    <row r="10" spans="1:25" x14ac:dyDescent="0.25">
      <c r="A10" s="16">
        <v>6</v>
      </c>
      <c r="B10" s="79" t="s">
        <v>143</v>
      </c>
      <c r="C10" s="89" t="s">
        <v>144</v>
      </c>
      <c r="D10" s="16">
        <v>11</v>
      </c>
      <c r="E10" s="75" t="s">
        <v>57</v>
      </c>
      <c r="F10" s="75"/>
      <c r="G10" s="81">
        <v>7.9861111111111122E-3</v>
      </c>
      <c r="H10" s="82">
        <v>1.3321759259259261E-2</v>
      </c>
      <c r="I10" s="85">
        <f t="shared" si="0"/>
        <v>5.3356481481481484E-3</v>
      </c>
      <c r="J10" s="76">
        <v>13</v>
      </c>
      <c r="K10" s="88">
        <f t="shared" si="1"/>
        <v>1.0185185185185158E-3</v>
      </c>
      <c r="L10" s="83">
        <v>1.4340277777777776E-2</v>
      </c>
      <c r="M10" s="83">
        <v>2.5567129629629634E-2</v>
      </c>
      <c r="N10" s="84"/>
      <c r="O10" s="85">
        <f t="shared" si="2"/>
        <v>1.1226851851851858E-2</v>
      </c>
      <c r="P10" s="76">
        <v>6</v>
      </c>
      <c r="Q10" s="88">
        <f t="shared" si="3"/>
        <v>5.4398148148147862E-4</v>
      </c>
      <c r="R10" s="83">
        <v>2.6111111111111113E-2</v>
      </c>
      <c r="S10" s="83">
        <v>3.4907407407407408E-2</v>
      </c>
      <c r="T10" s="84"/>
      <c r="U10" s="85">
        <f t="shared" si="4"/>
        <v>8.7962962962962951E-3</v>
      </c>
      <c r="V10" s="76">
        <v>3</v>
      </c>
      <c r="W10" s="86"/>
      <c r="X10" s="85">
        <f t="shared" si="5"/>
        <v>2.6921296296296297E-2</v>
      </c>
      <c r="Y10" s="76">
        <v>6</v>
      </c>
    </row>
    <row r="11" spans="1:25" x14ac:dyDescent="0.25">
      <c r="A11" s="16">
        <v>7</v>
      </c>
      <c r="B11" s="79" t="s">
        <v>138</v>
      </c>
      <c r="C11" s="89" t="s">
        <v>107</v>
      </c>
      <c r="D11" s="16">
        <v>14</v>
      </c>
      <c r="E11" s="75" t="s">
        <v>57</v>
      </c>
      <c r="F11" s="75"/>
      <c r="G11" s="81">
        <v>9.0277777777777787E-3</v>
      </c>
      <c r="H11" s="82">
        <v>1.4305555555555557E-2</v>
      </c>
      <c r="I11" s="85">
        <f t="shared" si="0"/>
        <v>5.2777777777777788E-3</v>
      </c>
      <c r="J11" s="76">
        <v>12</v>
      </c>
      <c r="K11" s="88">
        <f t="shared" si="1"/>
        <v>1.0763888888888854E-3</v>
      </c>
      <c r="L11" s="83">
        <v>1.5381944444444443E-2</v>
      </c>
      <c r="M11" s="83">
        <v>2.6736111111111113E-2</v>
      </c>
      <c r="N11" s="84"/>
      <c r="O11" s="85">
        <f t="shared" si="2"/>
        <v>1.135416666666667E-2</v>
      </c>
      <c r="P11" s="76">
        <v>8</v>
      </c>
      <c r="Q11" s="88">
        <f t="shared" si="3"/>
        <v>3.4722222222222099E-4</v>
      </c>
      <c r="R11" s="83">
        <v>2.7083333333333334E-2</v>
      </c>
      <c r="S11" s="83">
        <v>3.5972222222222218E-2</v>
      </c>
      <c r="T11" s="84"/>
      <c r="U11" s="85">
        <f t="shared" si="4"/>
        <v>8.8888888888888837E-3</v>
      </c>
      <c r="V11" s="76">
        <v>4</v>
      </c>
      <c r="W11" s="86"/>
      <c r="X11" s="85">
        <f t="shared" si="5"/>
        <v>2.6944444444444438E-2</v>
      </c>
      <c r="Y11" s="76">
        <v>7</v>
      </c>
    </row>
    <row r="12" spans="1:25" x14ac:dyDescent="0.25">
      <c r="A12" s="16">
        <v>8</v>
      </c>
      <c r="B12" s="79" t="s">
        <v>145</v>
      </c>
      <c r="C12" s="89" t="s">
        <v>84</v>
      </c>
      <c r="D12" s="16">
        <v>6</v>
      </c>
      <c r="E12" s="75" t="s">
        <v>24</v>
      </c>
      <c r="F12" s="75"/>
      <c r="G12" s="81">
        <v>6.2499999999999995E-3</v>
      </c>
      <c r="H12" s="82">
        <v>1.0277777777777778E-2</v>
      </c>
      <c r="I12" s="85">
        <f t="shared" si="0"/>
        <v>4.0277777777777786E-3</v>
      </c>
      <c r="J12" s="76">
        <v>5</v>
      </c>
      <c r="K12" s="88">
        <f t="shared" si="1"/>
        <v>1.1458333333333338E-3</v>
      </c>
      <c r="L12" s="83">
        <v>1.1423611111111112E-2</v>
      </c>
      <c r="M12" s="83">
        <v>2.3738425925925923E-2</v>
      </c>
      <c r="N12" s="84"/>
      <c r="O12" s="85">
        <f t="shared" si="2"/>
        <v>1.2314814814814811E-2</v>
      </c>
      <c r="P12" s="76">
        <v>11</v>
      </c>
      <c r="Q12" s="88">
        <f t="shared" si="3"/>
        <v>1.6203703703703692E-4</v>
      </c>
      <c r="R12" s="83">
        <v>2.390046296296296E-2</v>
      </c>
      <c r="S12" s="83">
        <v>3.3506944444444443E-2</v>
      </c>
      <c r="T12" s="84"/>
      <c r="U12" s="85">
        <f t="shared" si="4"/>
        <v>9.6064814814814832E-3</v>
      </c>
      <c r="V12" s="76">
        <v>8</v>
      </c>
      <c r="W12" s="86"/>
      <c r="X12" s="85">
        <f t="shared" si="5"/>
        <v>2.7256944444444445E-2</v>
      </c>
      <c r="Y12" s="76">
        <v>8</v>
      </c>
    </row>
    <row r="13" spans="1:25" x14ac:dyDescent="0.25">
      <c r="A13" s="16">
        <v>9</v>
      </c>
      <c r="B13" s="79" t="s">
        <v>97</v>
      </c>
      <c r="C13" s="89" t="s">
        <v>135</v>
      </c>
      <c r="D13" s="16">
        <v>16</v>
      </c>
      <c r="E13" s="75" t="s">
        <v>57</v>
      </c>
      <c r="F13" s="75"/>
      <c r="G13" s="81">
        <v>1.2152777777777778E-2</v>
      </c>
      <c r="H13" s="82">
        <v>1.7118055555555556E-2</v>
      </c>
      <c r="I13" s="85">
        <f t="shared" si="0"/>
        <v>4.9652777777777785E-3</v>
      </c>
      <c r="J13" s="76">
        <v>10</v>
      </c>
      <c r="K13" s="88">
        <f t="shared" si="1"/>
        <v>1.145833333333332E-3</v>
      </c>
      <c r="L13" s="83">
        <v>1.8263888888888889E-2</v>
      </c>
      <c r="M13" s="83">
        <v>3.0023148148148149E-2</v>
      </c>
      <c r="N13" s="84"/>
      <c r="O13" s="85">
        <f t="shared" si="2"/>
        <v>1.1759259259259261E-2</v>
      </c>
      <c r="P13" s="76">
        <v>9</v>
      </c>
      <c r="Q13" s="88">
        <f t="shared" si="3"/>
        <v>3.9351851851851527E-4</v>
      </c>
      <c r="R13" s="83">
        <v>3.0416666666666665E-2</v>
      </c>
      <c r="S13" s="83">
        <v>3.9780092592592589E-2</v>
      </c>
      <c r="T13" s="84"/>
      <c r="U13" s="85">
        <f t="shared" si="4"/>
        <v>9.3634259259259243E-3</v>
      </c>
      <c r="V13" s="76">
        <v>6</v>
      </c>
      <c r="W13" s="86"/>
      <c r="X13" s="85">
        <f t="shared" si="5"/>
        <v>2.7627314814814813E-2</v>
      </c>
      <c r="Y13" s="76">
        <v>9</v>
      </c>
    </row>
    <row r="14" spans="1:25" x14ac:dyDescent="0.25">
      <c r="A14" s="16">
        <v>10</v>
      </c>
      <c r="B14" s="79" t="s">
        <v>103</v>
      </c>
      <c r="C14" s="89" t="s">
        <v>16</v>
      </c>
      <c r="D14" s="16">
        <v>8</v>
      </c>
      <c r="E14" s="75" t="s">
        <v>24</v>
      </c>
      <c r="F14" s="75"/>
      <c r="G14" s="81">
        <v>6.9444444444444441E-3</v>
      </c>
      <c r="H14" s="82">
        <v>1.1527777777777777E-2</v>
      </c>
      <c r="I14" s="85">
        <f t="shared" si="0"/>
        <v>4.5833333333333334E-3</v>
      </c>
      <c r="J14" s="76">
        <v>7</v>
      </c>
      <c r="K14" s="88">
        <f t="shared" si="1"/>
        <v>1.0069444444444457E-3</v>
      </c>
      <c r="L14" s="83">
        <v>1.2534722222222223E-2</v>
      </c>
      <c r="M14" s="83">
        <v>2.3854166666666666E-2</v>
      </c>
      <c r="N14" s="84"/>
      <c r="O14" s="85">
        <f t="shared" si="2"/>
        <v>1.1319444444444443E-2</v>
      </c>
      <c r="P14" s="76">
        <v>7</v>
      </c>
      <c r="Q14" s="88">
        <f t="shared" si="3"/>
        <v>3.8194444444444517E-4</v>
      </c>
      <c r="R14" s="83">
        <v>2.4236111111111111E-2</v>
      </c>
      <c r="S14" s="83">
        <v>3.5231481481481482E-2</v>
      </c>
      <c r="T14" s="84"/>
      <c r="U14" s="85">
        <f t="shared" si="4"/>
        <v>1.0995370370370371E-2</v>
      </c>
      <c r="V14" s="76">
        <v>12</v>
      </c>
      <c r="W14" s="86"/>
      <c r="X14" s="85">
        <f t="shared" si="5"/>
        <v>2.8287037037037038E-2</v>
      </c>
      <c r="Y14" s="76">
        <v>10</v>
      </c>
    </row>
    <row r="15" spans="1:25" x14ac:dyDescent="0.25">
      <c r="A15" s="16">
        <v>11</v>
      </c>
      <c r="B15" s="79" t="s">
        <v>140</v>
      </c>
      <c r="C15" s="89" t="s">
        <v>42</v>
      </c>
      <c r="D15" s="16">
        <v>9</v>
      </c>
      <c r="E15" s="75" t="s">
        <v>57</v>
      </c>
      <c r="F15" s="75"/>
      <c r="G15" s="81">
        <v>7.2916666666666659E-3</v>
      </c>
      <c r="H15" s="82">
        <v>1.1921296296296298E-2</v>
      </c>
      <c r="I15" s="85">
        <f t="shared" si="0"/>
        <v>4.629629629629632E-3</v>
      </c>
      <c r="J15" s="76">
        <v>8</v>
      </c>
      <c r="K15" s="88">
        <f t="shared" si="1"/>
        <v>6.7129629629629484E-4</v>
      </c>
      <c r="L15" s="83">
        <v>1.2592592592592593E-2</v>
      </c>
      <c r="M15" s="83">
        <v>2.4375000000000004E-2</v>
      </c>
      <c r="N15" s="84"/>
      <c r="O15" s="85">
        <f t="shared" si="2"/>
        <v>1.1782407407407412E-2</v>
      </c>
      <c r="P15" s="76">
        <v>10</v>
      </c>
      <c r="Q15" s="88">
        <f t="shared" si="3"/>
        <v>1.7361111111111049E-4</v>
      </c>
      <c r="R15" s="83">
        <v>2.4548611111111115E-2</v>
      </c>
      <c r="S15" s="83">
        <v>3.5949074074074071E-2</v>
      </c>
      <c r="T15" s="84"/>
      <c r="U15" s="85">
        <f t="shared" si="4"/>
        <v>1.1400462962962956E-2</v>
      </c>
      <c r="V15" s="76">
        <v>13</v>
      </c>
      <c r="W15" s="86"/>
      <c r="X15" s="85">
        <f t="shared" si="5"/>
        <v>2.8657407407407406E-2</v>
      </c>
      <c r="Y15" s="76">
        <v>11</v>
      </c>
    </row>
    <row r="16" spans="1:25" x14ac:dyDescent="0.25">
      <c r="A16" s="16">
        <v>12</v>
      </c>
      <c r="B16" s="79" t="s">
        <v>85</v>
      </c>
      <c r="C16" s="89" t="s">
        <v>22</v>
      </c>
      <c r="D16" s="16">
        <v>13</v>
      </c>
      <c r="E16" s="75" t="s">
        <v>24</v>
      </c>
      <c r="F16" s="75"/>
      <c r="G16" s="81">
        <v>8.6805555555555559E-3</v>
      </c>
      <c r="H16" s="82">
        <v>1.4074074074074074E-2</v>
      </c>
      <c r="I16" s="85">
        <f t="shared" si="0"/>
        <v>5.393518518518518E-3</v>
      </c>
      <c r="J16" s="76">
        <v>14</v>
      </c>
      <c r="K16" s="88">
        <f t="shared" si="1"/>
        <v>1.4814814814814795E-3</v>
      </c>
      <c r="L16" s="83">
        <v>1.5555555555555553E-2</v>
      </c>
      <c r="M16" s="83">
        <v>2.8726851851851851E-2</v>
      </c>
      <c r="N16" s="84"/>
      <c r="O16" s="85">
        <f t="shared" si="2"/>
        <v>1.3171296296296297E-2</v>
      </c>
      <c r="P16" s="76">
        <v>12</v>
      </c>
      <c r="Q16" s="88">
        <f t="shared" si="3"/>
        <v>4.1666666666666588E-4</v>
      </c>
      <c r="R16" s="83">
        <v>2.9143518518518517E-2</v>
      </c>
      <c r="S16" s="83">
        <v>3.8518518518518521E-2</v>
      </c>
      <c r="T16" s="84"/>
      <c r="U16" s="85">
        <f t="shared" si="4"/>
        <v>9.3750000000000049E-3</v>
      </c>
      <c r="V16" s="76">
        <v>7</v>
      </c>
      <c r="W16" s="86"/>
      <c r="X16" s="85">
        <f t="shared" si="5"/>
        <v>2.9837962962962965E-2</v>
      </c>
      <c r="Y16" s="76">
        <v>12</v>
      </c>
    </row>
    <row r="17" spans="1:25" x14ac:dyDescent="0.25">
      <c r="A17" s="16">
        <v>13</v>
      </c>
      <c r="B17" s="79" t="s">
        <v>97</v>
      </c>
      <c r="C17" s="89" t="s">
        <v>47</v>
      </c>
      <c r="D17" s="16">
        <v>7</v>
      </c>
      <c r="E17" s="75" t="s">
        <v>57</v>
      </c>
      <c r="F17" s="75"/>
      <c r="G17" s="81">
        <v>6.5972222222222222E-3</v>
      </c>
      <c r="H17" s="82">
        <v>1.1828703703703704E-2</v>
      </c>
      <c r="I17" s="85">
        <f t="shared" si="0"/>
        <v>5.2314814814814819E-3</v>
      </c>
      <c r="J17" s="76">
        <v>11</v>
      </c>
      <c r="K17" s="88">
        <f t="shared" si="1"/>
        <v>1.3078703703703724E-3</v>
      </c>
      <c r="L17" s="83">
        <v>1.3136574074074077E-2</v>
      </c>
      <c r="M17" s="83">
        <v>2.7476851851851853E-2</v>
      </c>
      <c r="N17" s="84"/>
      <c r="O17" s="85">
        <f t="shared" si="2"/>
        <v>1.4340277777777776E-2</v>
      </c>
      <c r="P17" s="76">
        <v>14</v>
      </c>
      <c r="Q17" s="88">
        <f t="shared" si="3"/>
        <v>5.2083333333333148E-4</v>
      </c>
      <c r="R17" s="83">
        <v>2.7997685185185184E-2</v>
      </c>
      <c r="S17" s="83">
        <v>3.8217592592592588E-2</v>
      </c>
      <c r="T17" s="84"/>
      <c r="U17" s="85">
        <f t="shared" si="4"/>
        <v>1.0219907407407403E-2</v>
      </c>
      <c r="V17" s="76">
        <v>10</v>
      </c>
      <c r="W17" s="86"/>
      <c r="X17" s="85">
        <f t="shared" si="5"/>
        <v>3.1620370370370368E-2</v>
      </c>
      <c r="Y17" s="76">
        <v>13</v>
      </c>
    </row>
    <row r="18" spans="1:25" x14ac:dyDescent="0.25">
      <c r="A18" s="16">
        <v>14</v>
      </c>
      <c r="B18" s="79" t="s">
        <v>139</v>
      </c>
      <c r="C18" s="89" t="s">
        <v>49</v>
      </c>
      <c r="D18" s="16">
        <v>12</v>
      </c>
      <c r="E18" s="75" t="s">
        <v>57</v>
      </c>
      <c r="F18" s="75"/>
      <c r="G18" s="81">
        <v>8.3333333333333332E-3</v>
      </c>
      <c r="H18" s="82">
        <v>1.3206018518518518E-2</v>
      </c>
      <c r="I18" s="85">
        <f t="shared" si="0"/>
        <v>4.8726851851851848E-3</v>
      </c>
      <c r="J18" s="76">
        <v>9</v>
      </c>
      <c r="K18" s="88">
        <f t="shared" si="1"/>
        <v>1.1458333333333338E-3</v>
      </c>
      <c r="L18" s="83">
        <v>1.4351851851851852E-2</v>
      </c>
      <c r="M18" s="83">
        <v>2.8449074074074075E-2</v>
      </c>
      <c r="N18" s="84"/>
      <c r="O18" s="85">
        <f t="shared" si="2"/>
        <v>1.4097222222222223E-2</v>
      </c>
      <c r="P18" s="76">
        <v>13</v>
      </c>
      <c r="Q18" s="88">
        <f t="shared" si="3"/>
        <v>3.7037037037036813E-4</v>
      </c>
      <c r="R18" s="83">
        <v>2.8819444444444443E-2</v>
      </c>
      <c r="S18" s="83">
        <v>4.0439814814814817E-2</v>
      </c>
      <c r="T18" s="84"/>
      <c r="U18" s="85">
        <f t="shared" si="4"/>
        <v>1.1620370370370375E-2</v>
      </c>
      <c r="V18" s="76">
        <v>14</v>
      </c>
      <c r="W18" s="86"/>
      <c r="X18" s="85">
        <f t="shared" si="5"/>
        <v>3.2106481481481486E-2</v>
      </c>
      <c r="Y18" s="76">
        <v>14</v>
      </c>
    </row>
    <row r="19" spans="1:25" x14ac:dyDescent="0.25">
      <c r="A19" s="16">
        <v>15</v>
      </c>
      <c r="B19" s="79" t="s">
        <v>133</v>
      </c>
      <c r="C19" s="89" t="s">
        <v>134</v>
      </c>
      <c r="D19" s="16">
        <v>2</v>
      </c>
      <c r="E19" s="75" t="s">
        <v>57</v>
      </c>
      <c r="F19" s="75"/>
      <c r="G19" s="81">
        <v>6.9444444444444447E-4</v>
      </c>
      <c r="H19" s="82">
        <v>8.819444444444444E-3</v>
      </c>
      <c r="I19" s="85">
        <f t="shared" si="0"/>
        <v>8.1250000000000003E-3</v>
      </c>
      <c r="J19" s="76">
        <v>15</v>
      </c>
      <c r="K19" s="88">
        <f t="shared" si="1"/>
        <v>2.1990740740740738E-3</v>
      </c>
      <c r="L19" s="83">
        <v>1.1018518518518518E-2</v>
      </c>
      <c r="M19" s="83">
        <v>2.5729166666666664E-2</v>
      </c>
      <c r="N19" s="84"/>
      <c r="O19" s="85">
        <f t="shared" si="2"/>
        <v>1.4710648148148146E-2</v>
      </c>
      <c r="P19" s="76">
        <v>15</v>
      </c>
      <c r="Q19" s="88">
        <f t="shared" si="3"/>
        <v>6.8287037037037188E-4</v>
      </c>
      <c r="R19" s="83">
        <v>2.6412037037037036E-2</v>
      </c>
      <c r="S19" s="83">
        <v>3.9351851851851853E-2</v>
      </c>
      <c r="T19" s="84"/>
      <c r="U19" s="85">
        <f t="shared" si="4"/>
        <v>1.2939814814814817E-2</v>
      </c>
      <c r="V19" s="76">
        <v>16</v>
      </c>
      <c r="W19" s="86"/>
      <c r="X19" s="85">
        <f t="shared" si="5"/>
        <v>3.8657407407407411E-2</v>
      </c>
      <c r="Y19" s="76">
        <v>15</v>
      </c>
    </row>
    <row r="20" spans="1:25" x14ac:dyDescent="0.25">
      <c r="A20" s="16">
        <v>16</v>
      </c>
      <c r="B20" s="79" t="s">
        <v>136</v>
      </c>
      <c r="C20" s="89" t="s">
        <v>137</v>
      </c>
      <c r="D20" s="16">
        <v>1</v>
      </c>
      <c r="E20" s="75" t="s">
        <v>57</v>
      </c>
      <c r="F20" s="75"/>
      <c r="G20" s="81">
        <v>0</v>
      </c>
      <c r="H20" s="82">
        <v>8.2523148148148148E-3</v>
      </c>
      <c r="I20" s="85">
        <f t="shared" si="0"/>
        <v>8.2523148148148148E-3</v>
      </c>
      <c r="J20" s="76">
        <v>16</v>
      </c>
      <c r="K20" s="88">
        <f t="shared" si="1"/>
        <v>2.1990740740740755E-3</v>
      </c>
      <c r="L20" s="83">
        <v>1.045138888888889E-2</v>
      </c>
      <c r="M20" s="83">
        <v>2.6631944444444444E-2</v>
      </c>
      <c r="N20" s="84"/>
      <c r="O20" s="85">
        <f t="shared" si="2"/>
        <v>1.6180555555555552E-2</v>
      </c>
      <c r="P20" s="76">
        <v>16</v>
      </c>
      <c r="Q20" s="88">
        <f t="shared" si="3"/>
        <v>2.6620370370370253E-4</v>
      </c>
      <c r="R20" s="83">
        <v>2.6898148148148147E-2</v>
      </c>
      <c r="S20" s="83">
        <v>3.8738425925925926E-2</v>
      </c>
      <c r="T20" s="84"/>
      <c r="U20" s="85">
        <f t="shared" si="4"/>
        <v>1.1840277777777779E-2</v>
      </c>
      <c r="V20" s="76">
        <v>15</v>
      </c>
      <c r="W20" s="86"/>
      <c r="X20" s="85">
        <f t="shared" si="5"/>
        <v>3.8738425925925926E-2</v>
      </c>
      <c r="Y20" s="76">
        <v>16</v>
      </c>
    </row>
    <row r="21" spans="1:25" x14ac:dyDescent="0.25">
      <c r="A21" s="16"/>
      <c r="B21" s="122" t="s">
        <v>149</v>
      </c>
      <c r="C21" s="89"/>
      <c r="D21" s="103"/>
      <c r="E21" s="75"/>
      <c r="F21" s="75"/>
      <c r="G21" s="75"/>
      <c r="H21" s="79"/>
      <c r="I21" s="40"/>
      <c r="J21" s="76"/>
      <c r="K21" s="89"/>
      <c r="L21" s="75"/>
      <c r="M21" s="75"/>
      <c r="N21" s="79"/>
      <c r="O21" s="40"/>
      <c r="P21" s="76"/>
      <c r="Q21" s="89"/>
      <c r="R21" s="75"/>
      <c r="S21" s="75"/>
      <c r="T21" s="79"/>
      <c r="U21" s="85"/>
      <c r="V21" s="76"/>
      <c r="W21" s="86"/>
      <c r="X21" s="40"/>
      <c r="Y21" s="76"/>
    </row>
    <row r="22" spans="1:25" ht="15.75" thickBot="1" x14ac:dyDescent="0.3">
      <c r="A22" s="19"/>
      <c r="B22" s="80" t="s">
        <v>147</v>
      </c>
      <c r="C22" s="90" t="s">
        <v>148</v>
      </c>
      <c r="D22" s="109">
        <v>18</v>
      </c>
      <c r="E22" s="77" t="s">
        <v>57</v>
      </c>
      <c r="F22" s="77"/>
      <c r="G22" s="111"/>
      <c r="H22" s="114"/>
      <c r="I22" s="118"/>
      <c r="J22" s="78"/>
      <c r="K22" s="116"/>
      <c r="L22" s="112">
        <v>1.0173611111111111E-2</v>
      </c>
      <c r="M22" s="112">
        <v>2.8159722222222221E-2</v>
      </c>
      <c r="N22" s="119"/>
      <c r="O22" s="118">
        <f>M22-L22</f>
        <v>1.7986111111111112E-2</v>
      </c>
      <c r="P22" s="78">
        <v>17</v>
      </c>
      <c r="Q22" s="116">
        <f>R22-M22</f>
        <v>5.0925925925925791E-4</v>
      </c>
      <c r="R22" s="112">
        <v>2.8668981481481479E-2</v>
      </c>
      <c r="S22" s="123">
        <v>4.2025462962962966E-2</v>
      </c>
      <c r="T22" s="119"/>
      <c r="U22" s="118">
        <f t="shared" ref="U22" si="6">S22-R22</f>
        <v>1.3356481481481487E-2</v>
      </c>
      <c r="V22" s="78">
        <v>20</v>
      </c>
      <c r="W22" s="87"/>
      <c r="X22" s="118">
        <f>S22-L22</f>
        <v>3.1851851851851853E-2</v>
      </c>
      <c r="Y22" s="78"/>
    </row>
    <row r="23" spans="1:25" x14ac:dyDescent="0.25">
      <c r="B23" s="94"/>
      <c r="C23" s="94"/>
      <c r="D23" s="95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</row>
    <row r="24" spans="1:25" x14ac:dyDescent="0.25">
      <c r="B24" s="94"/>
      <c r="C24" s="94"/>
      <c r="D24" s="9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1:25" x14ac:dyDescent="0.25">
      <c r="B25" s="94"/>
      <c r="C25" s="94"/>
      <c r="D25" s="95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</row>
  </sheetData>
  <sortState ref="A5:Y20">
    <sortCondition ref="A5:A20"/>
  </sortState>
  <pageMargins left="0.43307086614173229" right="0.35433070866141736" top="0.35433070866141736" bottom="0.31496062992125984" header="0.31496062992125984" footer="0.31496062992125984"/>
  <pageSetup paperSize="9" scale="12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2"/>
  <sheetViews>
    <sheetView workbookViewId="0">
      <selection activeCell="A18" sqref="A18"/>
    </sheetView>
  </sheetViews>
  <sheetFormatPr defaultColWidth="9.140625" defaultRowHeight="15" x14ac:dyDescent="0.25"/>
  <cols>
    <col min="1" max="1" width="4.7109375" style="10" customWidth="1"/>
    <col min="3" max="3" width="14" customWidth="1"/>
    <col min="4" max="4" width="5.140625" style="10" customWidth="1"/>
    <col min="5" max="5" width="5.85546875" customWidth="1"/>
    <col min="6" max="6" width="2.7109375" customWidth="1"/>
    <col min="7" max="9" width="0" hidden="1" customWidth="1"/>
    <col min="10" max="10" width="6.140625" customWidth="1"/>
    <col min="11" max="11" width="5.28515625" customWidth="1"/>
    <col min="13" max="14" width="0" hidden="1" customWidth="1"/>
    <col min="15" max="15" width="2.85546875" customWidth="1"/>
    <col min="16" max="16" width="6.5703125" customWidth="1"/>
    <col min="17" max="17" width="3.85546875" customWidth="1"/>
    <col min="19" max="20" width="0" hidden="1" customWidth="1"/>
    <col min="21" max="21" width="3.140625" customWidth="1"/>
    <col min="22" max="22" width="6" customWidth="1"/>
    <col min="23" max="24" width="4.85546875" customWidth="1"/>
    <col min="25" max="25" width="6.28515625" customWidth="1"/>
    <col min="26" max="26" width="4.28515625" customWidth="1"/>
  </cols>
  <sheetData>
    <row r="1" spans="1:26" s="6" customFormat="1" ht="26.25" x14ac:dyDescent="0.4">
      <c r="A1" s="74"/>
      <c r="B1" s="6" t="s">
        <v>91</v>
      </c>
      <c r="D1" s="74"/>
      <c r="I1" s="6" t="s">
        <v>121</v>
      </c>
      <c r="P1" s="6" t="s">
        <v>121</v>
      </c>
    </row>
    <row r="2" spans="1:26" s="6" customFormat="1" ht="10.5" customHeight="1" thickBot="1" x14ac:dyDescent="0.45">
      <c r="A2" s="74"/>
      <c r="D2" s="74"/>
    </row>
    <row r="3" spans="1:26" s="96" customFormat="1" ht="20.25" customHeight="1" thickBot="1" x14ac:dyDescent="0.45">
      <c r="A3" s="74"/>
      <c r="B3" s="97"/>
      <c r="C3" s="97"/>
      <c r="D3" s="97"/>
      <c r="E3" s="97"/>
      <c r="F3" s="92"/>
      <c r="G3" s="97"/>
      <c r="H3" s="97"/>
      <c r="I3" s="97"/>
      <c r="J3" s="99" t="s">
        <v>71</v>
      </c>
      <c r="K3" s="100"/>
      <c r="L3" s="97"/>
      <c r="M3" s="98" t="s">
        <v>74</v>
      </c>
      <c r="N3" s="98"/>
      <c r="O3" s="98"/>
      <c r="P3" s="101" t="s">
        <v>74</v>
      </c>
      <c r="Q3" s="102"/>
      <c r="R3" s="98"/>
      <c r="S3" s="98" t="s">
        <v>75</v>
      </c>
      <c r="T3" s="98"/>
      <c r="U3" s="98"/>
      <c r="V3" s="101" t="s">
        <v>75</v>
      </c>
      <c r="W3" s="102"/>
      <c r="X3" s="98"/>
      <c r="Y3" s="101" t="s">
        <v>129</v>
      </c>
      <c r="Z3" s="100"/>
    </row>
    <row r="4" spans="1:26" s="4" customFormat="1" x14ac:dyDescent="0.25">
      <c r="A4" s="93" t="s">
        <v>131</v>
      </c>
      <c r="B4" s="106" t="s">
        <v>130</v>
      </c>
      <c r="C4" s="106"/>
      <c r="D4" s="106" t="s">
        <v>78</v>
      </c>
      <c r="E4" s="106" t="s">
        <v>119</v>
      </c>
      <c r="F4" s="107"/>
      <c r="G4" s="107" t="s">
        <v>77</v>
      </c>
      <c r="H4" s="107" t="s">
        <v>72</v>
      </c>
      <c r="I4" s="113" t="s">
        <v>73</v>
      </c>
      <c r="J4" s="117" t="s">
        <v>120</v>
      </c>
      <c r="K4" s="108" t="s">
        <v>131</v>
      </c>
      <c r="L4" s="115" t="s">
        <v>76</v>
      </c>
      <c r="M4" s="107" t="s">
        <v>72</v>
      </c>
      <c r="N4" s="107" t="s">
        <v>73</v>
      </c>
      <c r="O4" s="113"/>
      <c r="P4" s="117" t="s">
        <v>120</v>
      </c>
      <c r="Q4" s="108" t="s">
        <v>131</v>
      </c>
      <c r="R4" s="115" t="s">
        <v>76</v>
      </c>
      <c r="S4" s="107" t="s">
        <v>72</v>
      </c>
      <c r="T4" s="107" t="s">
        <v>73</v>
      </c>
      <c r="U4" s="113"/>
      <c r="V4" s="117" t="s">
        <v>120</v>
      </c>
      <c r="W4" s="108" t="s">
        <v>131</v>
      </c>
      <c r="X4" s="121"/>
      <c r="Y4" s="117" t="s">
        <v>120</v>
      </c>
      <c r="Z4" s="108" t="s">
        <v>131</v>
      </c>
    </row>
    <row r="5" spans="1:26" x14ac:dyDescent="0.25">
      <c r="A5" s="16">
        <v>1</v>
      </c>
      <c r="B5" s="79" t="s">
        <v>94</v>
      </c>
      <c r="C5" s="89" t="s">
        <v>95</v>
      </c>
      <c r="D5" s="103">
        <v>6</v>
      </c>
      <c r="E5" s="75" t="s">
        <v>57</v>
      </c>
      <c r="F5" s="75"/>
      <c r="G5" s="104">
        <v>0.25</v>
      </c>
      <c r="H5" s="81">
        <v>1.2847222222222223E-2</v>
      </c>
      <c r="I5" s="82">
        <v>1.6724537037037034E-2</v>
      </c>
      <c r="J5" s="85">
        <f t="shared" ref="J5:J26" si="0">I5-H5</f>
        <v>3.8773148148148109E-3</v>
      </c>
      <c r="K5" s="76">
        <v>6</v>
      </c>
      <c r="L5" s="88">
        <f t="shared" ref="L5:L26" si="1">M5-I5</f>
        <v>4.2824074074074292E-4</v>
      </c>
      <c r="M5" s="83">
        <v>1.7152777777777777E-2</v>
      </c>
      <c r="N5" s="83">
        <v>2.7650462962962963E-2</v>
      </c>
      <c r="O5" s="84"/>
      <c r="P5" s="85">
        <f t="shared" ref="P5:P26" si="2">N5-M5</f>
        <v>1.0497685185185186E-2</v>
      </c>
      <c r="Q5" s="76">
        <v>4</v>
      </c>
      <c r="R5" s="88">
        <f t="shared" ref="R5:R26" si="3">S5-N5</f>
        <v>1.2731481481481274E-4</v>
      </c>
      <c r="S5" s="83">
        <v>2.7777777777777776E-2</v>
      </c>
      <c r="T5" s="83">
        <v>3.5648148148148151E-2</v>
      </c>
      <c r="U5" s="84"/>
      <c r="V5" s="85">
        <f t="shared" ref="V5:V26" si="4">T5-S5</f>
        <v>7.8703703703703748E-3</v>
      </c>
      <c r="W5" s="76">
        <v>1</v>
      </c>
      <c r="X5" s="86"/>
      <c r="Y5" s="85">
        <f t="shared" ref="Y5:Y26" si="5">T5-H5</f>
        <v>2.2800925925925926E-2</v>
      </c>
      <c r="Z5" s="76">
        <v>1</v>
      </c>
    </row>
    <row r="6" spans="1:26" x14ac:dyDescent="0.25">
      <c r="A6" s="16">
        <v>2</v>
      </c>
      <c r="B6" s="79" t="s">
        <v>98</v>
      </c>
      <c r="C6" s="89" t="s">
        <v>45</v>
      </c>
      <c r="D6" s="103">
        <v>1</v>
      </c>
      <c r="E6" s="75" t="s">
        <v>57</v>
      </c>
      <c r="F6" s="75"/>
      <c r="G6" s="104">
        <v>0.20833333333333334</v>
      </c>
      <c r="H6" s="81">
        <v>1.1805555555555555E-2</v>
      </c>
      <c r="I6" s="82">
        <v>1.5289351851851851E-2</v>
      </c>
      <c r="J6" s="85">
        <f t="shared" si="0"/>
        <v>3.4837962962962956E-3</v>
      </c>
      <c r="K6" s="76">
        <v>3</v>
      </c>
      <c r="L6" s="88">
        <f t="shared" si="1"/>
        <v>5.9027777777777811E-4</v>
      </c>
      <c r="M6" s="83">
        <v>1.5879629629629629E-2</v>
      </c>
      <c r="N6" s="83">
        <v>2.6180555555555558E-2</v>
      </c>
      <c r="O6" s="84"/>
      <c r="P6" s="85">
        <f t="shared" si="2"/>
        <v>1.0300925925925929E-2</v>
      </c>
      <c r="Q6" s="76">
        <v>2</v>
      </c>
      <c r="R6" s="88">
        <f t="shared" si="3"/>
        <v>4.3981481481481649E-4</v>
      </c>
      <c r="S6" s="83">
        <v>2.6620370370370374E-2</v>
      </c>
      <c r="T6" s="83">
        <v>3.5671296296296298E-2</v>
      </c>
      <c r="U6" s="84"/>
      <c r="V6" s="85">
        <f t="shared" si="4"/>
        <v>9.0509259259259241E-3</v>
      </c>
      <c r="W6" s="76">
        <v>10</v>
      </c>
      <c r="X6" s="86"/>
      <c r="Y6" s="85">
        <f t="shared" si="5"/>
        <v>2.3865740740740743E-2</v>
      </c>
      <c r="Z6" s="76">
        <v>2</v>
      </c>
    </row>
    <row r="7" spans="1:26" x14ac:dyDescent="0.25">
      <c r="A7" s="16">
        <v>3</v>
      </c>
      <c r="B7" s="79" t="s">
        <v>110</v>
      </c>
      <c r="C7" s="89" t="s">
        <v>128</v>
      </c>
      <c r="D7" s="103">
        <v>17</v>
      </c>
      <c r="E7" s="75" t="s">
        <v>118</v>
      </c>
      <c r="F7" s="75"/>
      <c r="G7" s="105">
        <v>0.375</v>
      </c>
      <c r="H7" s="81">
        <v>1.7708333333333333E-2</v>
      </c>
      <c r="I7" s="82">
        <v>2.1840277777777778E-2</v>
      </c>
      <c r="J7" s="85">
        <f t="shared" si="0"/>
        <v>4.131944444444445E-3</v>
      </c>
      <c r="K7" s="76">
        <v>9</v>
      </c>
      <c r="L7" s="88">
        <f t="shared" si="1"/>
        <v>1.0879629629629607E-3</v>
      </c>
      <c r="M7" s="83">
        <v>2.2928240740740739E-2</v>
      </c>
      <c r="N7" s="83">
        <v>3.3206018518518517E-2</v>
      </c>
      <c r="O7" s="84"/>
      <c r="P7" s="85">
        <f t="shared" si="2"/>
        <v>1.0277777777777778E-2</v>
      </c>
      <c r="Q7" s="76">
        <v>1</v>
      </c>
      <c r="R7" s="88">
        <f t="shared" si="3"/>
        <v>2.7777777777777957E-4</v>
      </c>
      <c r="S7" s="83">
        <v>3.3483796296296296E-2</v>
      </c>
      <c r="T7" s="83">
        <v>4.2476851851851849E-2</v>
      </c>
      <c r="U7" s="84"/>
      <c r="V7" s="85">
        <f t="shared" si="4"/>
        <v>8.9930555555555527E-3</v>
      </c>
      <c r="W7" s="76">
        <v>9</v>
      </c>
      <c r="X7" s="86"/>
      <c r="Y7" s="85">
        <f t="shared" si="5"/>
        <v>2.4768518518518516E-2</v>
      </c>
      <c r="Z7" s="76">
        <v>3</v>
      </c>
    </row>
    <row r="8" spans="1:26" x14ac:dyDescent="0.25">
      <c r="A8" s="16">
        <v>4</v>
      </c>
      <c r="B8" s="79" t="s">
        <v>108</v>
      </c>
      <c r="C8" s="89" t="s">
        <v>109</v>
      </c>
      <c r="D8" s="103">
        <v>15</v>
      </c>
      <c r="E8" s="75" t="s">
        <v>57</v>
      </c>
      <c r="F8" s="75"/>
      <c r="G8" s="105">
        <v>0.375</v>
      </c>
      <c r="H8" s="81">
        <v>1.7361111111111112E-2</v>
      </c>
      <c r="I8" s="82">
        <v>2.1400462962962965E-2</v>
      </c>
      <c r="J8" s="85">
        <f t="shared" si="0"/>
        <v>4.039351851851853E-3</v>
      </c>
      <c r="K8" s="76">
        <v>8</v>
      </c>
      <c r="L8" s="88">
        <f t="shared" si="1"/>
        <v>7.4074074074073973E-4</v>
      </c>
      <c r="M8" s="83">
        <v>2.2141203703703705E-2</v>
      </c>
      <c r="N8" s="83">
        <v>3.3425925925925921E-2</v>
      </c>
      <c r="O8" s="84"/>
      <c r="P8" s="85">
        <f t="shared" si="2"/>
        <v>1.1284722222222217E-2</v>
      </c>
      <c r="Q8" s="76">
        <v>7</v>
      </c>
      <c r="R8" s="88">
        <f t="shared" si="3"/>
        <v>4.629629629630122E-5</v>
      </c>
      <c r="S8" s="83">
        <v>3.3472222222222223E-2</v>
      </c>
      <c r="T8" s="83">
        <v>4.2453703703703709E-2</v>
      </c>
      <c r="U8" s="84"/>
      <c r="V8" s="85">
        <f t="shared" si="4"/>
        <v>8.9814814814814861E-3</v>
      </c>
      <c r="W8" s="76">
        <v>8</v>
      </c>
      <c r="X8" s="86"/>
      <c r="Y8" s="85">
        <f t="shared" si="5"/>
        <v>2.5092592592592597E-2</v>
      </c>
      <c r="Z8" s="76">
        <v>4</v>
      </c>
    </row>
    <row r="9" spans="1:26" x14ac:dyDescent="0.25">
      <c r="A9" s="16">
        <v>5</v>
      </c>
      <c r="B9" s="79" t="s">
        <v>83</v>
      </c>
      <c r="C9" s="89" t="s">
        <v>84</v>
      </c>
      <c r="D9" s="103">
        <v>5</v>
      </c>
      <c r="E9" s="75" t="s">
        <v>24</v>
      </c>
      <c r="F9" s="75"/>
      <c r="G9" s="104">
        <v>0.22916666666666666</v>
      </c>
      <c r="H9" s="81">
        <v>1.2499999999999999E-2</v>
      </c>
      <c r="I9" s="82">
        <v>1.6296296296296295E-2</v>
      </c>
      <c r="J9" s="85">
        <f t="shared" si="0"/>
        <v>3.7962962962962959E-3</v>
      </c>
      <c r="K9" s="76">
        <v>5</v>
      </c>
      <c r="L9" s="88">
        <f t="shared" si="1"/>
        <v>9.7222222222222501E-4</v>
      </c>
      <c r="M9" s="83">
        <v>1.726851851851852E-2</v>
      </c>
      <c r="N9" s="83">
        <v>2.9143518518518517E-2</v>
      </c>
      <c r="O9" s="84"/>
      <c r="P9" s="85">
        <f t="shared" si="2"/>
        <v>1.1874999999999997E-2</v>
      </c>
      <c r="Q9" s="76">
        <v>11</v>
      </c>
      <c r="R9" s="88">
        <f t="shared" si="3"/>
        <v>1.1574074074074264E-4</v>
      </c>
      <c r="S9" s="83">
        <v>2.9259259259259259E-2</v>
      </c>
      <c r="T9" s="83">
        <v>3.802083333333333E-2</v>
      </c>
      <c r="U9" s="84"/>
      <c r="V9" s="85">
        <f t="shared" si="4"/>
        <v>8.7615740740740709E-3</v>
      </c>
      <c r="W9" s="76">
        <v>5</v>
      </c>
      <c r="X9" s="86"/>
      <c r="Y9" s="85">
        <f t="shared" si="5"/>
        <v>2.5520833333333333E-2</v>
      </c>
      <c r="Z9" s="76">
        <v>5</v>
      </c>
    </row>
    <row r="10" spans="1:26" x14ac:dyDescent="0.25">
      <c r="A10" s="16">
        <v>6</v>
      </c>
      <c r="B10" s="79" t="s">
        <v>96</v>
      </c>
      <c r="C10" s="89" t="s">
        <v>55</v>
      </c>
      <c r="D10" s="103">
        <v>8</v>
      </c>
      <c r="E10" s="75" t="s">
        <v>57</v>
      </c>
      <c r="F10" s="75"/>
      <c r="G10" s="104">
        <v>0.26041666666666669</v>
      </c>
      <c r="H10" s="81">
        <v>1.3888888888888888E-2</v>
      </c>
      <c r="I10" s="82">
        <v>1.8680555555555554E-2</v>
      </c>
      <c r="J10" s="85">
        <f t="shared" si="0"/>
        <v>4.7916666666666663E-3</v>
      </c>
      <c r="K10" s="76">
        <v>13</v>
      </c>
      <c r="L10" s="88">
        <f t="shared" si="1"/>
        <v>6.481481481481477E-4</v>
      </c>
      <c r="M10" s="83">
        <v>1.9328703703703702E-2</v>
      </c>
      <c r="N10" s="83">
        <v>3.005787037037037E-2</v>
      </c>
      <c r="O10" s="84"/>
      <c r="P10" s="85">
        <f t="shared" si="2"/>
        <v>1.0729166666666668E-2</v>
      </c>
      <c r="Q10" s="76">
        <v>6</v>
      </c>
      <c r="R10" s="88">
        <f t="shared" si="3"/>
        <v>4.9768518518518434E-4</v>
      </c>
      <c r="S10" s="83">
        <v>3.0555555555555555E-2</v>
      </c>
      <c r="T10" s="83">
        <v>3.9791666666666663E-2</v>
      </c>
      <c r="U10" s="84"/>
      <c r="V10" s="85">
        <f t="shared" si="4"/>
        <v>9.2361111111111081E-3</v>
      </c>
      <c r="W10" s="76">
        <v>13</v>
      </c>
      <c r="X10" s="86"/>
      <c r="Y10" s="85">
        <f t="shared" si="5"/>
        <v>2.5902777777777775E-2</v>
      </c>
      <c r="Z10" s="76">
        <v>6</v>
      </c>
    </row>
    <row r="11" spans="1:26" x14ac:dyDescent="0.25">
      <c r="A11" s="16">
        <v>7</v>
      </c>
      <c r="B11" s="79" t="s">
        <v>111</v>
      </c>
      <c r="C11" s="89" t="s">
        <v>112</v>
      </c>
      <c r="D11" s="103">
        <v>18</v>
      </c>
      <c r="E11" s="75" t="s">
        <v>57</v>
      </c>
      <c r="F11" s="75"/>
      <c r="G11" s="105">
        <v>0.375</v>
      </c>
      <c r="H11" s="81">
        <v>1.1458333333333334E-2</v>
      </c>
      <c r="I11" s="82">
        <v>1.4409722222222221E-2</v>
      </c>
      <c r="J11" s="85">
        <f t="shared" si="0"/>
        <v>2.9513888888888871E-3</v>
      </c>
      <c r="K11" s="76">
        <v>1</v>
      </c>
      <c r="L11" s="88">
        <f t="shared" si="1"/>
        <v>7.9861111111111105E-4</v>
      </c>
      <c r="M11" s="83">
        <v>1.5208333333333332E-2</v>
      </c>
      <c r="N11" s="83">
        <v>2.6527777777777779E-2</v>
      </c>
      <c r="O11" s="84"/>
      <c r="P11" s="85">
        <f t="shared" si="2"/>
        <v>1.1319444444444446E-2</v>
      </c>
      <c r="Q11" s="76">
        <v>8</v>
      </c>
      <c r="R11" s="88">
        <f t="shared" si="3"/>
        <v>1.6203703703703692E-4</v>
      </c>
      <c r="S11" s="83">
        <v>2.6689814814814816E-2</v>
      </c>
      <c r="T11" s="83">
        <v>3.771990740740741E-2</v>
      </c>
      <c r="U11" s="84"/>
      <c r="V11" s="85">
        <f t="shared" si="4"/>
        <v>1.1030092592592595E-2</v>
      </c>
      <c r="W11" s="76">
        <v>15</v>
      </c>
      <c r="X11" s="86"/>
      <c r="Y11" s="85">
        <f t="shared" si="5"/>
        <v>2.6261574074074076E-2</v>
      </c>
      <c r="Z11" s="76">
        <v>7</v>
      </c>
    </row>
    <row r="12" spans="1:26" x14ac:dyDescent="0.25">
      <c r="A12" s="16">
        <v>8</v>
      </c>
      <c r="B12" s="79" t="s">
        <v>102</v>
      </c>
      <c r="C12" s="89" t="s">
        <v>14</v>
      </c>
      <c r="D12" s="103">
        <v>14</v>
      </c>
      <c r="E12" s="75" t="s">
        <v>24</v>
      </c>
      <c r="F12" s="75"/>
      <c r="G12" s="104">
        <v>0.34027777777777773</v>
      </c>
      <c r="H12" s="81">
        <v>1.6319444444444445E-2</v>
      </c>
      <c r="I12" s="82">
        <v>2.2094907407407407E-2</v>
      </c>
      <c r="J12" s="85">
        <f t="shared" si="0"/>
        <v>5.7754629629629614E-3</v>
      </c>
      <c r="K12" s="76">
        <v>19</v>
      </c>
      <c r="L12" s="88">
        <f t="shared" si="1"/>
        <v>7.7546296296296391E-4</v>
      </c>
      <c r="M12" s="83">
        <v>2.2870370370370371E-2</v>
      </c>
      <c r="N12" s="83">
        <v>3.3368055555555554E-2</v>
      </c>
      <c r="O12" s="84"/>
      <c r="P12" s="85">
        <f t="shared" si="2"/>
        <v>1.0497685185185183E-2</v>
      </c>
      <c r="Q12" s="76">
        <v>3</v>
      </c>
      <c r="R12" s="88">
        <f t="shared" si="3"/>
        <v>5.0925925925925791E-4</v>
      </c>
      <c r="S12" s="83">
        <v>3.3877314814814811E-2</v>
      </c>
      <c r="T12" s="83">
        <v>4.282407407407407E-2</v>
      </c>
      <c r="U12" s="84"/>
      <c r="V12" s="85">
        <f t="shared" si="4"/>
        <v>8.9467592592592585E-3</v>
      </c>
      <c r="W12" s="76">
        <v>7</v>
      </c>
      <c r="X12" s="86"/>
      <c r="Y12" s="85">
        <f t="shared" si="5"/>
        <v>2.6504629629629625E-2</v>
      </c>
      <c r="Z12" s="76">
        <v>8</v>
      </c>
    </row>
    <row r="13" spans="1:26" x14ac:dyDescent="0.25">
      <c r="A13" s="16">
        <v>9</v>
      </c>
      <c r="B13" s="79" t="s">
        <v>124</v>
      </c>
      <c r="C13" s="89" t="s">
        <v>127</v>
      </c>
      <c r="D13" s="103">
        <v>27</v>
      </c>
      <c r="E13" s="75" t="s">
        <v>57</v>
      </c>
      <c r="F13" s="75"/>
      <c r="G13" s="104">
        <v>0.4236111111111111</v>
      </c>
      <c r="H13" s="81">
        <v>1.8749999999999999E-2</v>
      </c>
      <c r="I13" s="82">
        <v>2.4027777777777776E-2</v>
      </c>
      <c r="J13" s="85">
        <f t="shared" si="0"/>
        <v>5.2777777777777771E-3</v>
      </c>
      <c r="K13" s="76">
        <v>16</v>
      </c>
      <c r="L13" s="88">
        <f t="shared" si="1"/>
        <v>1.4583333333333358E-3</v>
      </c>
      <c r="M13" s="83">
        <v>2.5486111111111112E-2</v>
      </c>
      <c r="N13" s="83">
        <v>3.6157407407407409E-2</v>
      </c>
      <c r="O13" s="84"/>
      <c r="P13" s="85">
        <f t="shared" si="2"/>
        <v>1.0671296296296297E-2</v>
      </c>
      <c r="Q13" s="76">
        <v>5</v>
      </c>
      <c r="R13" s="88">
        <f t="shared" si="3"/>
        <v>6.0185185185184648E-4</v>
      </c>
      <c r="S13" s="83">
        <v>3.6759259259259255E-2</v>
      </c>
      <c r="T13" s="83">
        <v>4.5405092592592594E-2</v>
      </c>
      <c r="U13" s="84"/>
      <c r="V13" s="85">
        <f t="shared" si="4"/>
        <v>8.6458333333333387E-3</v>
      </c>
      <c r="W13" s="76">
        <v>3</v>
      </c>
      <c r="X13" s="86"/>
      <c r="Y13" s="85">
        <f t="shared" si="5"/>
        <v>2.6655092592592595E-2</v>
      </c>
      <c r="Z13" s="76">
        <v>9</v>
      </c>
    </row>
    <row r="14" spans="1:26" x14ac:dyDescent="0.25">
      <c r="A14" s="16">
        <v>10</v>
      </c>
      <c r="B14" s="79" t="s">
        <v>113</v>
      </c>
      <c r="C14" s="89" t="s">
        <v>114</v>
      </c>
      <c r="D14" s="103">
        <v>2</v>
      </c>
      <c r="E14" s="75" t="s">
        <v>57</v>
      </c>
      <c r="F14" s="75"/>
      <c r="G14" s="104">
        <v>0.20833333333333334</v>
      </c>
      <c r="H14" s="81">
        <v>1.4236111111111111E-2</v>
      </c>
      <c r="I14" s="82">
        <v>1.7673611111111109E-2</v>
      </c>
      <c r="J14" s="85">
        <f t="shared" si="0"/>
        <v>3.4374999999999978E-3</v>
      </c>
      <c r="K14" s="76">
        <v>2</v>
      </c>
      <c r="L14" s="88">
        <f t="shared" si="1"/>
        <v>7.5231481481481677E-4</v>
      </c>
      <c r="M14" s="83">
        <v>1.8425925925925925E-2</v>
      </c>
      <c r="N14" s="83">
        <v>3.3055555555555553E-2</v>
      </c>
      <c r="O14" s="84"/>
      <c r="P14" s="85">
        <f t="shared" si="2"/>
        <v>1.4629629629629628E-2</v>
      </c>
      <c r="Q14" s="76">
        <v>18</v>
      </c>
      <c r="R14" s="88">
        <f t="shared" si="3"/>
        <v>2.8935185185185314E-4</v>
      </c>
      <c r="S14" s="83">
        <v>3.3344907407407406E-2</v>
      </c>
      <c r="T14" s="83">
        <v>4.1539351851851855E-2</v>
      </c>
      <c r="U14" s="84"/>
      <c r="V14" s="85">
        <f t="shared" si="4"/>
        <v>8.1944444444444486E-3</v>
      </c>
      <c r="W14" s="76">
        <v>2</v>
      </c>
      <c r="X14" s="86"/>
      <c r="Y14" s="85">
        <f t="shared" si="5"/>
        <v>2.7303240740740746E-2</v>
      </c>
      <c r="Z14" s="76">
        <v>10</v>
      </c>
    </row>
    <row r="15" spans="1:26" x14ac:dyDescent="0.25">
      <c r="A15" s="16">
        <v>11</v>
      </c>
      <c r="B15" s="79" t="s">
        <v>106</v>
      </c>
      <c r="C15" s="89" t="s">
        <v>107</v>
      </c>
      <c r="D15" s="103">
        <v>13</v>
      </c>
      <c r="E15" s="75" t="s">
        <v>57</v>
      </c>
      <c r="F15" s="75"/>
      <c r="G15" s="104">
        <v>0.32291666666666669</v>
      </c>
      <c r="H15" s="81">
        <v>1.5972222222222224E-2</v>
      </c>
      <c r="I15" s="82">
        <v>2.1863425925925925E-2</v>
      </c>
      <c r="J15" s="85">
        <f t="shared" si="0"/>
        <v>5.8912037037037006E-3</v>
      </c>
      <c r="K15" s="76">
        <v>20</v>
      </c>
      <c r="L15" s="88">
        <f t="shared" si="1"/>
        <v>1.7013888888888877E-3</v>
      </c>
      <c r="M15" s="83">
        <v>2.3564814814814813E-2</v>
      </c>
      <c r="N15" s="83">
        <v>3.5405092592592592E-2</v>
      </c>
      <c r="O15" s="84"/>
      <c r="P15" s="85">
        <f t="shared" si="2"/>
        <v>1.1840277777777779E-2</v>
      </c>
      <c r="Q15" s="76">
        <v>10</v>
      </c>
      <c r="R15" s="88">
        <f t="shared" si="3"/>
        <v>4.3981481481481649E-4</v>
      </c>
      <c r="S15" s="83">
        <v>3.5844907407407409E-2</v>
      </c>
      <c r="T15" s="83">
        <v>4.4675925925925924E-2</v>
      </c>
      <c r="U15" s="84"/>
      <c r="V15" s="85">
        <f t="shared" si="4"/>
        <v>8.8310185185185158E-3</v>
      </c>
      <c r="W15" s="76">
        <v>6</v>
      </c>
      <c r="X15" s="86"/>
      <c r="Y15" s="85">
        <f t="shared" si="5"/>
        <v>2.87037037037037E-2</v>
      </c>
      <c r="Z15" s="76">
        <v>11</v>
      </c>
    </row>
    <row r="16" spans="1:26" x14ac:dyDescent="0.25">
      <c r="A16" s="16">
        <v>12</v>
      </c>
      <c r="B16" s="79" t="s">
        <v>103</v>
      </c>
      <c r="C16" s="89" t="s">
        <v>16</v>
      </c>
      <c r="D16" s="103">
        <v>7</v>
      </c>
      <c r="E16" s="75" t="s">
        <v>24</v>
      </c>
      <c r="F16" s="75"/>
      <c r="G16" s="104">
        <v>0.25694444444444448</v>
      </c>
      <c r="H16" s="81">
        <v>1.3194444444444444E-2</v>
      </c>
      <c r="I16" s="82">
        <v>1.7696759259259259E-2</v>
      </c>
      <c r="J16" s="85">
        <f t="shared" si="0"/>
        <v>4.5023148148148149E-3</v>
      </c>
      <c r="K16" s="76">
        <v>11</v>
      </c>
      <c r="L16" s="88">
        <f t="shared" si="1"/>
        <v>1.0416666666666664E-3</v>
      </c>
      <c r="M16" s="83">
        <v>1.8738425925925926E-2</v>
      </c>
      <c r="N16" s="83">
        <v>3.0347222222222223E-2</v>
      </c>
      <c r="O16" s="84"/>
      <c r="P16" s="85">
        <f t="shared" si="2"/>
        <v>1.1608796296296298E-2</v>
      </c>
      <c r="Q16" s="76">
        <v>9</v>
      </c>
      <c r="R16" s="88">
        <f t="shared" si="3"/>
        <v>6.2500000000000056E-4</v>
      </c>
      <c r="S16" s="83">
        <v>3.0972222222222224E-2</v>
      </c>
      <c r="T16" s="83">
        <v>4.2349537037037033E-2</v>
      </c>
      <c r="U16" s="84"/>
      <c r="V16" s="85">
        <f t="shared" si="4"/>
        <v>1.1377314814814809E-2</v>
      </c>
      <c r="W16" s="76">
        <v>17</v>
      </c>
      <c r="X16" s="86"/>
      <c r="Y16" s="85">
        <f t="shared" si="5"/>
        <v>2.9155092592592587E-2</v>
      </c>
      <c r="Z16" s="76">
        <v>12</v>
      </c>
    </row>
    <row r="17" spans="1:26" x14ac:dyDescent="0.25">
      <c r="A17" s="16">
        <v>13</v>
      </c>
      <c r="B17" s="79" t="s">
        <v>85</v>
      </c>
      <c r="C17" s="89" t="s">
        <v>22</v>
      </c>
      <c r="D17" s="103">
        <v>12</v>
      </c>
      <c r="E17" s="75" t="s">
        <v>24</v>
      </c>
      <c r="F17" s="75"/>
      <c r="G17" s="104">
        <v>0.3125</v>
      </c>
      <c r="H17" s="81">
        <v>1.5625E-2</v>
      </c>
      <c r="I17" s="82">
        <v>2.1087962962962961E-2</v>
      </c>
      <c r="J17" s="85">
        <f t="shared" si="0"/>
        <v>5.4629629629629611E-3</v>
      </c>
      <c r="K17" s="76">
        <v>17</v>
      </c>
      <c r="L17" s="88">
        <f t="shared" si="1"/>
        <v>1.7129629629629682E-3</v>
      </c>
      <c r="M17" s="83">
        <v>2.2800925925925929E-2</v>
      </c>
      <c r="N17" s="83">
        <v>3.5439814814814813E-2</v>
      </c>
      <c r="O17" s="84"/>
      <c r="P17" s="85">
        <f t="shared" si="2"/>
        <v>1.2638888888888884E-2</v>
      </c>
      <c r="Q17" s="76">
        <v>12</v>
      </c>
      <c r="R17" s="88">
        <f t="shared" si="3"/>
        <v>6.3657407407407413E-4</v>
      </c>
      <c r="S17" s="83">
        <v>3.6076388888888887E-2</v>
      </c>
      <c r="T17" s="83">
        <v>4.5138888888888888E-2</v>
      </c>
      <c r="U17" s="84"/>
      <c r="V17" s="85">
        <f t="shared" si="4"/>
        <v>9.0625000000000011E-3</v>
      </c>
      <c r="W17" s="76">
        <v>11</v>
      </c>
      <c r="X17" s="86"/>
      <c r="Y17" s="85">
        <f t="shared" si="5"/>
        <v>2.9513888888888888E-2</v>
      </c>
      <c r="Z17" s="76">
        <v>13</v>
      </c>
    </row>
    <row r="18" spans="1:26" x14ac:dyDescent="0.25">
      <c r="A18" s="16">
        <v>14</v>
      </c>
      <c r="B18" s="79" t="s">
        <v>101</v>
      </c>
      <c r="C18" s="89" t="s">
        <v>126</v>
      </c>
      <c r="D18" s="103">
        <v>22</v>
      </c>
      <c r="E18" s="75" t="s">
        <v>24</v>
      </c>
      <c r="F18" s="75"/>
      <c r="G18" s="104">
        <v>0.41666666666666669</v>
      </c>
      <c r="H18" s="81">
        <v>1.909722222222222E-2</v>
      </c>
      <c r="I18" s="82">
        <v>2.4664351851851851E-2</v>
      </c>
      <c r="J18" s="85">
        <f t="shared" si="0"/>
        <v>5.5671296296296302E-3</v>
      </c>
      <c r="K18" s="76">
        <v>18</v>
      </c>
      <c r="L18" s="88">
        <f t="shared" si="1"/>
        <v>1.0300925925925963E-3</v>
      </c>
      <c r="M18" s="83">
        <v>2.5694444444444447E-2</v>
      </c>
      <c r="N18" s="83">
        <v>3.9548611111111111E-2</v>
      </c>
      <c r="O18" s="84"/>
      <c r="P18" s="85">
        <f t="shared" si="2"/>
        <v>1.3854166666666664E-2</v>
      </c>
      <c r="Q18" s="76">
        <v>14</v>
      </c>
      <c r="R18" s="88">
        <f t="shared" si="3"/>
        <v>5.5555555555555913E-4</v>
      </c>
      <c r="S18" s="83">
        <v>4.010416666666667E-2</v>
      </c>
      <c r="T18" s="83">
        <v>4.8865740740740737E-2</v>
      </c>
      <c r="U18" s="84"/>
      <c r="V18" s="85">
        <f t="shared" si="4"/>
        <v>8.7615740740740675E-3</v>
      </c>
      <c r="W18" s="76">
        <v>4</v>
      </c>
      <c r="X18" s="86"/>
      <c r="Y18" s="85">
        <f t="shared" si="5"/>
        <v>2.9768518518518517E-2</v>
      </c>
      <c r="Z18" s="76">
        <v>14</v>
      </c>
    </row>
    <row r="19" spans="1:26" x14ac:dyDescent="0.25">
      <c r="A19" s="16">
        <v>15</v>
      </c>
      <c r="B19" s="79" t="s">
        <v>97</v>
      </c>
      <c r="C19" s="89" t="s">
        <v>47</v>
      </c>
      <c r="D19" s="103">
        <v>11</v>
      </c>
      <c r="E19" s="75" t="s">
        <v>57</v>
      </c>
      <c r="F19" s="75"/>
      <c r="G19" s="104">
        <v>0.2986111111111111</v>
      </c>
      <c r="H19" s="81">
        <v>1.5277777777777777E-2</v>
      </c>
      <c r="I19" s="82">
        <v>1.9733796296296298E-2</v>
      </c>
      <c r="J19" s="85">
        <f t="shared" si="0"/>
        <v>4.4560185185185206E-3</v>
      </c>
      <c r="K19" s="76">
        <v>10</v>
      </c>
      <c r="L19" s="88">
        <f t="shared" si="1"/>
        <v>1.5393518518518508E-3</v>
      </c>
      <c r="M19" s="83">
        <v>2.1273148148148149E-2</v>
      </c>
      <c r="N19" s="83">
        <v>3.532407407407407E-2</v>
      </c>
      <c r="O19" s="84"/>
      <c r="P19" s="85">
        <f t="shared" si="2"/>
        <v>1.4050925925925922E-2</v>
      </c>
      <c r="Q19" s="76">
        <v>15</v>
      </c>
      <c r="R19" s="88">
        <f t="shared" si="3"/>
        <v>2.3148148148148529E-4</v>
      </c>
      <c r="S19" s="83">
        <v>3.5555555555555556E-2</v>
      </c>
      <c r="T19" s="83">
        <v>4.5486111111111109E-2</v>
      </c>
      <c r="U19" s="84"/>
      <c r="V19" s="85">
        <f t="shared" si="4"/>
        <v>9.9305555555555536E-3</v>
      </c>
      <c r="W19" s="76">
        <v>14</v>
      </c>
      <c r="X19" s="86"/>
      <c r="Y19" s="85">
        <f t="shared" si="5"/>
        <v>3.020833333333333E-2</v>
      </c>
      <c r="Z19" s="76">
        <v>15</v>
      </c>
    </row>
    <row r="20" spans="1:26" x14ac:dyDescent="0.25">
      <c r="A20" s="16">
        <v>16</v>
      </c>
      <c r="B20" s="79" t="s">
        <v>93</v>
      </c>
      <c r="C20" s="89" t="s">
        <v>42</v>
      </c>
      <c r="D20" s="103">
        <v>10</v>
      </c>
      <c r="E20" s="75" t="s">
        <v>57</v>
      </c>
      <c r="F20" s="75"/>
      <c r="G20" s="104">
        <v>0.29166666666666669</v>
      </c>
      <c r="H20" s="81">
        <v>1.4930555555555556E-2</v>
      </c>
      <c r="I20" s="82">
        <v>1.9652777777777779E-2</v>
      </c>
      <c r="J20" s="85">
        <f t="shared" si="0"/>
        <v>4.7222222222222231E-3</v>
      </c>
      <c r="K20" s="76">
        <v>12</v>
      </c>
      <c r="L20" s="88">
        <f t="shared" si="1"/>
        <v>9.8379629629629511E-4</v>
      </c>
      <c r="M20" s="83">
        <v>2.0636574074074075E-2</v>
      </c>
      <c r="N20" s="83">
        <v>3.3287037037037039E-2</v>
      </c>
      <c r="O20" s="84"/>
      <c r="P20" s="85">
        <f t="shared" si="2"/>
        <v>1.2650462962962964E-2</v>
      </c>
      <c r="Q20" s="76">
        <v>13</v>
      </c>
      <c r="R20" s="88">
        <f t="shared" si="3"/>
        <v>9.2592592592595502E-5</v>
      </c>
      <c r="S20" s="83">
        <v>3.3379629629629634E-2</v>
      </c>
      <c r="T20" s="83">
        <v>4.5335648148148146E-2</v>
      </c>
      <c r="U20" s="84"/>
      <c r="V20" s="85">
        <f t="shared" si="4"/>
        <v>1.1956018518518512E-2</v>
      </c>
      <c r="W20" s="76">
        <v>22</v>
      </c>
      <c r="X20" s="86"/>
      <c r="Y20" s="85">
        <f t="shared" si="5"/>
        <v>3.0405092592592588E-2</v>
      </c>
      <c r="Z20" s="76">
        <v>16</v>
      </c>
    </row>
    <row r="21" spans="1:26" x14ac:dyDescent="0.25">
      <c r="A21" s="16">
        <v>17</v>
      </c>
      <c r="B21" s="79" t="s">
        <v>37</v>
      </c>
      <c r="C21" s="89" t="s">
        <v>50</v>
      </c>
      <c r="D21" s="103">
        <v>3</v>
      </c>
      <c r="E21" s="75" t="s">
        <v>57</v>
      </c>
      <c r="F21" s="75"/>
      <c r="G21" s="104">
        <v>0.21875</v>
      </c>
      <c r="H21" s="81">
        <v>1.3541666666666667E-2</v>
      </c>
      <c r="I21" s="82">
        <v>1.712962962962963E-2</v>
      </c>
      <c r="J21" s="85">
        <f t="shared" si="0"/>
        <v>3.5879629629629629E-3</v>
      </c>
      <c r="K21" s="76">
        <v>4</v>
      </c>
      <c r="L21" s="88">
        <f t="shared" si="1"/>
        <v>7.9861111111111105E-4</v>
      </c>
      <c r="M21" s="83">
        <v>1.7928240740740741E-2</v>
      </c>
      <c r="N21" s="83">
        <v>3.246527777777778E-2</v>
      </c>
      <c r="O21" s="84"/>
      <c r="P21" s="85">
        <f t="shared" si="2"/>
        <v>1.4537037037037039E-2</v>
      </c>
      <c r="Q21" s="76">
        <v>17</v>
      </c>
      <c r="R21" s="88">
        <f t="shared" si="3"/>
        <v>2.6620370370369906E-4</v>
      </c>
      <c r="S21" s="83">
        <v>3.2731481481481479E-2</v>
      </c>
      <c r="T21" s="83">
        <v>4.4467592592592593E-2</v>
      </c>
      <c r="U21" s="84"/>
      <c r="V21" s="85">
        <f t="shared" si="4"/>
        <v>1.1736111111111114E-2</v>
      </c>
      <c r="W21" s="76">
        <v>20</v>
      </c>
      <c r="X21" s="86"/>
      <c r="Y21" s="85">
        <f t="shared" si="5"/>
        <v>3.0925925925925926E-2</v>
      </c>
      <c r="Z21" s="76">
        <v>17</v>
      </c>
    </row>
    <row r="22" spans="1:26" x14ac:dyDescent="0.25">
      <c r="A22" s="16">
        <v>18</v>
      </c>
      <c r="B22" s="79" t="s">
        <v>116</v>
      </c>
      <c r="C22" s="89" t="s">
        <v>117</v>
      </c>
      <c r="D22" s="103">
        <v>20</v>
      </c>
      <c r="E22" s="75" t="s">
        <v>118</v>
      </c>
      <c r="F22" s="75"/>
      <c r="G22" s="105">
        <v>0.375</v>
      </c>
      <c r="H22" s="81">
        <v>1.8055555555555557E-2</v>
      </c>
      <c r="I22" s="82">
        <v>2.3252314814814812E-2</v>
      </c>
      <c r="J22" s="85">
        <f t="shared" si="0"/>
        <v>5.1967592592592551E-3</v>
      </c>
      <c r="K22" s="76">
        <v>14</v>
      </c>
      <c r="L22" s="88">
        <f t="shared" si="1"/>
        <v>1.4583333333333358E-3</v>
      </c>
      <c r="M22" s="83">
        <v>2.4710648148148148E-2</v>
      </c>
      <c r="N22" s="83">
        <v>3.9386574074074074E-2</v>
      </c>
      <c r="O22" s="84"/>
      <c r="P22" s="85">
        <f t="shared" si="2"/>
        <v>1.4675925925925926E-2</v>
      </c>
      <c r="Q22" s="76">
        <v>19</v>
      </c>
      <c r="R22" s="88">
        <f t="shared" si="3"/>
        <v>2.3148148148147835E-4</v>
      </c>
      <c r="S22" s="83">
        <v>3.9618055555555552E-2</v>
      </c>
      <c r="T22" s="83">
        <v>5.0763888888888886E-2</v>
      </c>
      <c r="U22" s="84"/>
      <c r="V22" s="85">
        <f t="shared" si="4"/>
        <v>1.1145833333333334E-2</v>
      </c>
      <c r="W22" s="76">
        <v>16</v>
      </c>
      <c r="X22" s="86"/>
      <c r="Y22" s="85">
        <f t="shared" si="5"/>
        <v>3.2708333333333325E-2</v>
      </c>
      <c r="Z22" s="76">
        <v>18</v>
      </c>
    </row>
    <row r="23" spans="1:26" x14ac:dyDescent="0.25">
      <c r="A23" s="16">
        <v>19</v>
      </c>
      <c r="B23" s="79" t="s">
        <v>92</v>
      </c>
      <c r="C23" s="89" t="s">
        <v>41</v>
      </c>
      <c r="D23" s="103">
        <v>25</v>
      </c>
      <c r="E23" s="75" t="s">
        <v>57</v>
      </c>
      <c r="F23" s="75"/>
      <c r="G23" s="104">
        <v>0.52083333333333337</v>
      </c>
      <c r="H23" s="81">
        <v>1.9791666666666666E-2</v>
      </c>
      <c r="I23" s="82">
        <v>2.7488425925925927E-2</v>
      </c>
      <c r="J23" s="85">
        <f t="shared" si="0"/>
        <v>7.6967592592592608E-3</v>
      </c>
      <c r="K23" s="76">
        <v>23</v>
      </c>
      <c r="L23" s="88">
        <f t="shared" si="1"/>
        <v>1.226851851851854E-3</v>
      </c>
      <c r="M23" s="83">
        <v>2.8715277777777781E-2</v>
      </c>
      <c r="N23" s="83">
        <v>4.3437499999999997E-2</v>
      </c>
      <c r="O23" s="84"/>
      <c r="P23" s="85">
        <f t="shared" si="2"/>
        <v>1.4722222222222216E-2</v>
      </c>
      <c r="Q23" s="76">
        <v>20</v>
      </c>
      <c r="R23" s="88">
        <f t="shared" si="3"/>
        <v>1.5046296296297029E-4</v>
      </c>
      <c r="S23" s="83">
        <v>4.3587962962962967E-2</v>
      </c>
      <c r="T23" s="83">
        <v>5.2812500000000005E-2</v>
      </c>
      <c r="U23" s="84"/>
      <c r="V23" s="85">
        <f t="shared" si="4"/>
        <v>9.224537037037038E-3</v>
      </c>
      <c r="W23" s="76">
        <v>12</v>
      </c>
      <c r="X23" s="86"/>
      <c r="Y23" s="85">
        <f t="shared" si="5"/>
        <v>3.302083333333334E-2</v>
      </c>
      <c r="Z23" s="76">
        <v>19</v>
      </c>
    </row>
    <row r="24" spans="1:26" x14ac:dyDescent="0.25">
      <c r="A24" s="16">
        <v>20</v>
      </c>
      <c r="B24" s="79" t="s">
        <v>122</v>
      </c>
      <c r="C24" s="89" t="s">
        <v>123</v>
      </c>
      <c r="D24" s="103">
        <v>4</v>
      </c>
      <c r="E24" s="75" t="s">
        <v>57</v>
      </c>
      <c r="F24" s="75"/>
      <c r="G24" s="104">
        <v>0.21875</v>
      </c>
      <c r="H24" s="81">
        <v>1.2152777777777778E-2</v>
      </c>
      <c r="I24" s="82">
        <v>1.6122685185185184E-2</v>
      </c>
      <c r="J24" s="85">
        <f t="shared" si="0"/>
        <v>3.9699074074074064E-3</v>
      </c>
      <c r="K24" s="76">
        <v>7</v>
      </c>
      <c r="L24" s="88">
        <f t="shared" si="1"/>
        <v>1.0763888888888871E-3</v>
      </c>
      <c r="M24" s="83">
        <v>1.7199074074074071E-2</v>
      </c>
      <c r="N24" s="83">
        <v>3.3564814814814818E-2</v>
      </c>
      <c r="O24" s="84"/>
      <c r="P24" s="85">
        <f t="shared" si="2"/>
        <v>1.6365740740740747E-2</v>
      </c>
      <c r="Q24" s="76">
        <v>21</v>
      </c>
      <c r="R24" s="88">
        <f t="shared" si="3"/>
        <v>2.5462962962963243E-4</v>
      </c>
      <c r="S24" s="83">
        <v>3.3819444444444451E-2</v>
      </c>
      <c r="T24" s="83">
        <v>4.5370370370370366E-2</v>
      </c>
      <c r="U24" s="84"/>
      <c r="V24" s="85">
        <f t="shared" si="4"/>
        <v>1.1550925925925916E-2</v>
      </c>
      <c r="W24" s="76">
        <v>18</v>
      </c>
      <c r="X24" s="86"/>
      <c r="Y24" s="85">
        <f t="shared" si="5"/>
        <v>3.321759259259259E-2</v>
      </c>
      <c r="Z24" s="76">
        <v>20</v>
      </c>
    </row>
    <row r="25" spans="1:26" x14ac:dyDescent="0.25">
      <c r="A25" s="16">
        <v>21</v>
      </c>
      <c r="B25" s="79" t="s">
        <v>124</v>
      </c>
      <c r="C25" s="89" t="s">
        <v>125</v>
      </c>
      <c r="D25" s="103">
        <v>21</v>
      </c>
      <c r="E25" s="75" t="s">
        <v>118</v>
      </c>
      <c r="F25" s="75"/>
      <c r="G25" s="105">
        <v>0.375</v>
      </c>
      <c r="H25" s="81">
        <v>2.013888888888889E-2</v>
      </c>
      <c r="I25" s="82">
        <v>2.630787037037037E-2</v>
      </c>
      <c r="J25" s="85">
        <f t="shared" si="0"/>
        <v>6.1689814814814802E-3</v>
      </c>
      <c r="K25" s="76">
        <v>21</v>
      </c>
      <c r="L25" s="88">
        <f t="shared" si="1"/>
        <v>1.4236111111111081E-3</v>
      </c>
      <c r="M25" s="83">
        <v>2.7731481481481478E-2</v>
      </c>
      <c r="N25" s="83">
        <v>4.2013888888888885E-2</v>
      </c>
      <c r="O25" s="84"/>
      <c r="P25" s="85">
        <f t="shared" si="2"/>
        <v>1.4282407407407407E-2</v>
      </c>
      <c r="Q25" s="76">
        <v>16</v>
      </c>
      <c r="R25" s="88">
        <f t="shared" si="3"/>
        <v>3.0092592592592671E-4</v>
      </c>
      <c r="S25" s="83">
        <v>4.2314814814814812E-2</v>
      </c>
      <c r="T25" s="83">
        <v>5.4224537037037036E-2</v>
      </c>
      <c r="U25" s="84"/>
      <c r="V25" s="85">
        <f t="shared" si="4"/>
        <v>1.1909722222222224E-2</v>
      </c>
      <c r="W25" s="76">
        <v>21</v>
      </c>
      <c r="X25" s="86"/>
      <c r="Y25" s="85">
        <f t="shared" si="5"/>
        <v>3.4085648148148143E-2</v>
      </c>
      <c r="Z25" s="76">
        <v>21</v>
      </c>
    </row>
    <row r="26" spans="1:26" x14ac:dyDescent="0.25">
      <c r="A26" s="16">
        <v>22</v>
      </c>
      <c r="B26" s="79" t="s">
        <v>104</v>
      </c>
      <c r="C26" s="89" t="s">
        <v>105</v>
      </c>
      <c r="D26" s="103">
        <v>9</v>
      </c>
      <c r="E26" s="75" t="s">
        <v>57</v>
      </c>
      <c r="F26" s="75"/>
      <c r="G26" s="104">
        <v>0.28125</v>
      </c>
      <c r="H26" s="81">
        <v>1.4583333333333332E-2</v>
      </c>
      <c r="I26" s="82">
        <v>1.9837962962962963E-2</v>
      </c>
      <c r="J26" s="85">
        <f t="shared" si="0"/>
        <v>5.2546296296296317E-3</v>
      </c>
      <c r="K26" s="76">
        <v>15</v>
      </c>
      <c r="L26" s="88">
        <f t="shared" si="1"/>
        <v>1.5393518518518542E-3</v>
      </c>
      <c r="M26" s="83">
        <v>2.1377314814814818E-2</v>
      </c>
      <c r="N26" s="83">
        <v>3.7800925925925925E-2</v>
      </c>
      <c r="O26" s="84"/>
      <c r="P26" s="85">
        <f t="shared" si="2"/>
        <v>1.6423611111111108E-2</v>
      </c>
      <c r="Q26" s="76">
        <v>22</v>
      </c>
      <c r="R26" s="88">
        <f t="shared" si="3"/>
        <v>3.3564814814814742E-4</v>
      </c>
      <c r="S26" s="83">
        <v>3.8136574074074073E-2</v>
      </c>
      <c r="T26" s="83">
        <v>5.2222222222222225E-2</v>
      </c>
      <c r="U26" s="84"/>
      <c r="V26" s="85">
        <f t="shared" si="4"/>
        <v>1.4085648148148153E-2</v>
      </c>
      <c r="W26" s="76">
        <v>23</v>
      </c>
      <c r="X26" s="86"/>
      <c r="Y26" s="85">
        <f t="shared" si="5"/>
        <v>3.7638888888888895E-2</v>
      </c>
      <c r="Z26" s="76">
        <v>22</v>
      </c>
    </row>
    <row r="27" spans="1:26" x14ac:dyDescent="0.25">
      <c r="A27" s="16"/>
      <c r="B27" s="122" t="s">
        <v>132</v>
      </c>
      <c r="C27" s="89"/>
      <c r="D27" s="103"/>
      <c r="E27" s="75"/>
      <c r="F27" s="75"/>
      <c r="G27" s="75"/>
      <c r="H27" s="75"/>
      <c r="I27" s="79"/>
      <c r="J27" s="40"/>
      <c r="K27" s="76"/>
      <c r="L27" s="89"/>
      <c r="M27" s="75"/>
      <c r="N27" s="75"/>
      <c r="O27" s="79"/>
      <c r="P27" s="40"/>
      <c r="Q27" s="76"/>
      <c r="R27" s="89"/>
      <c r="S27" s="75"/>
      <c r="T27" s="75"/>
      <c r="U27" s="79"/>
      <c r="V27" s="40"/>
      <c r="W27" s="76"/>
      <c r="X27" s="86"/>
      <c r="Y27" s="40"/>
      <c r="Z27" s="76"/>
    </row>
    <row r="28" spans="1:26" x14ac:dyDescent="0.25">
      <c r="A28" s="16"/>
      <c r="B28" s="79" t="s">
        <v>115</v>
      </c>
      <c r="C28" s="89" t="s">
        <v>40</v>
      </c>
      <c r="D28" s="103">
        <v>23</v>
      </c>
      <c r="E28" s="75" t="s">
        <v>57</v>
      </c>
      <c r="F28" s="75"/>
      <c r="G28" s="104">
        <v>0.44444444444444442</v>
      </c>
      <c r="H28" s="81">
        <v>1.9444444444444445E-2</v>
      </c>
      <c r="I28" s="82">
        <v>2.6331018518518517E-2</v>
      </c>
      <c r="J28" s="85">
        <f>I28-H28</f>
        <v>6.8865740740740727E-3</v>
      </c>
      <c r="K28" s="76">
        <v>22</v>
      </c>
      <c r="L28" s="88">
        <f>S28-I28</f>
        <v>7.2916666666666963E-4</v>
      </c>
      <c r="M28" s="83"/>
      <c r="N28" s="83"/>
      <c r="O28" s="84"/>
      <c r="P28" s="85"/>
      <c r="Q28" s="91"/>
      <c r="R28" s="88"/>
      <c r="S28" s="83">
        <v>2.7060185185185187E-2</v>
      </c>
      <c r="T28" s="83">
        <v>3.8796296296296294E-2</v>
      </c>
      <c r="U28" s="84"/>
      <c r="V28" s="85">
        <f>T28-S28</f>
        <v>1.1736111111111107E-2</v>
      </c>
      <c r="W28" s="76">
        <v>19</v>
      </c>
      <c r="X28" s="86"/>
      <c r="Y28" s="85">
        <f>T28-H28</f>
        <v>1.9351851851851849E-2</v>
      </c>
      <c r="Z28" s="76"/>
    </row>
    <row r="29" spans="1:26" ht="15.75" thickBot="1" x14ac:dyDescent="0.3">
      <c r="A29" s="19"/>
      <c r="B29" s="80" t="s">
        <v>99</v>
      </c>
      <c r="C29" s="90" t="s">
        <v>100</v>
      </c>
      <c r="D29" s="109">
        <v>26</v>
      </c>
      <c r="E29" s="77" t="s">
        <v>57</v>
      </c>
      <c r="F29" s="77"/>
      <c r="G29" s="110">
        <v>0.58333333333333337</v>
      </c>
      <c r="H29" s="111">
        <v>2.0486111111111111E-2</v>
      </c>
      <c r="I29" s="114">
        <v>3.0092592592592591E-2</v>
      </c>
      <c r="J29" s="118">
        <f>I29-H29</f>
        <v>9.6064814814814797E-3</v>
      </c>
      <c r="K29" s="78">
        <v>24</v>
      </c>
      <c r="L29" s="116">
        <f>S29-I29</f>
        <v>5.3819444444444496E-3</v>
      </c>
      <c r="M29" s="112"/>
      <c r="N29" s="112"/>
      <c r="O29" s="119"/>
      <c r="P29" s="118"/>
      <c r="Q29" s="120"/>
      <c r="R29" s="116"/>
      <c r="S29" s="112">
        <v>3.5474537037037041E-2</v>
      </c>
      <c r="T29" s="112">
        <v>5.1886574074074071E-2</v>
      </c>
      <c r="U29" s="119"/>
      <c r="V29" s="118">
        <f>T29-S29</f>
        <v>1.6412037037037031E-2</v>
      </c>
      <c r="W29" s="78">
        <v>24</v>
      </c>
      <c r="X29" s="87"/>
      <c r="Y29" s="118">
        <f>T29-H29</f>
        <v>3.1400462962962963E-2</v>
      </c>
      <c r="Z29" s="78"/>
    </row>
    <row r="30" spans="1:26" x14ac:dyDescent="0.25">
      <c r="B30" s="94"/>
      <c r="C30" s="94"/>
      <c r="D30" s="95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</row>
    <row r="31" spans="1:26" x14ac:dyDescent="0.25">
      <c r="B31" s="94"/>
      <c r="C31" s="94"/>
      <c r="D31" s="95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</row>
    <row r="32" spans="1:26" x14ac:dyDescent="0.25">
      <c r="B32" s="94"/>
      <c r="C32" s="94"/>
      <c r="D32" s="95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</sheetData>
  <sortState ref="A5:AA29">
    <sortCondition ref="Y5:Y29"/>
  </sortState>
  <pageMargins left="0.43307086614173229" right="0.35433070866141736" top="0.35433070866141736" bottom="0.31496062992125984" header="0.31496062992125984" footer="0.31496062992125984"/>
  <pageSetup paperSize="9" scale="12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H31"/>
  <sheetViews>
    <sheetView workbookViewId="0">
      <selection activeCell="K6" sqref="K6"/>
    </sheetView>
  </sheetViews>
  <sheetFormatPr defaultRowHeight="15" x14ac:dyDescent="0.25"/>
  <cols>
    <col min="1" max="1" width="5.5703125" style="10" customWidth="1"/>
    <col min="2" max="2" width="9.140625" style="5"/>
    <col min="3" max="6" width="15.7109375" style="5" customWidth="1"/>
    <col min="7" max="7" width="10.42578125" style="5" customWidth="1"/>
    <col min="8" max="8" width="10.42578125" customWidth="1"/>
    <col min="9" max="9" width="10.42578125" style="56" customWidth="1"/>
    <col min="10" max="10" width="10.42578125" style="5" customWidth="1"/>
    <col min="11" max="12" width="10.42578125" style="56" customWidth="1"/>
    <col min="13" max="19" width="10.42578125" style="5" customWidth="1"/>
    <col min="20" max="20" width="3.85546875" style="5" customWidth="1"/>
    <col min="21" max="21" width="33" customWidth="1"/>
    <col min="23" max="23" width="3.7109375" customWidth="1"/>
    <col min="24" max="24" width="9.7109375" customWidth="1"/>
    <col min="25" max="25" width="11.28515625" customWidth="1"/>
    <col min="26" max="26" width="6.28515625" customWidth="1"/>
  </cols>
  <sheetData>
    <row r="1" spans="1:34" s="25" customFormat="1" ht="26.25" x14ac:dyDescent="0.4">
      <c r="A1" s="23" t="s">
        <v>90</v>
      </c>
      <c r="B1" s="24"/>
      <c r="C1" s="24"/>
      <c r="D1" s="24"/>
      <c r="E1" s="24"/>
      <c r="F1" s="24"/>
      <c r="G1" s="24"/>
      <c r="I1" s="52"/>
      <c r="K1" s="52"/>
      <c r="L1" s="52"/>
      <c r="M1" s="25" t="s">
        <v>69</v>
      </c>
      <c r="N1" s="24"/>
      <c r="O1" s="24"/>
      <c r="P1" s="24"/>
      <c r="Q1" s="24"/>
      <c r="R1" s="24"/>
      <c r="S1" s="24"/>
      <c r="T1" s="24"/>
    </row>
    <row r="2" spans="1:34" s="25" customFormat="1" ht="27" thickBot="1" x14ac:dyDescent="0.45">
      <c r="A2" s="23"/>
      <c r="B2" s="26"/>
      <c r="C2" s="24"/>
      <c r="D2" s="24"/>
      <c r="E2" s="24"/>
      <c r="F2" s="24"/>
      <c r="G2" s="24"/>
      <c r="I2" s="52"/>
      <c r="J2" s="24"/>
      <c r="K2" s="52"/>
      <c r="L2" s="52"/>
      <c r="M2" s="24"/>
      <c r="N2" s="24"/>
      <c r="O2" s="24"/>
      <c r="P2" s="24"/>
      <c r="Q2" s="24"/>
      <c r="R2" s="24"/>
      <c r="S2" s="24"/>
      <c r="T2" s="24"/>
    </row>
    <row r="3" spans="1:34" s="6" customFormat="1" ht="26.25" x14ac:dyDescent="0.4">
      <c r="A3" s="267" t="s">
        <v>70</v>
      </c>
      <c r="B3" s="268"/>
      <c r="C3" s="269"/>
      <c r="D3" s="47"/>
      <c r="E3" s="22"/>
      <c r="F3" s="35"/>
      <c r="G3" s="45"/>
      <c r="H3" s="68" t="s">
        <v>87</v>
      </c>
      <c r="I3" s="69"/>
      <c r="J3" s="69"/>
      <c r="K3" s="70" t="s">
        <v>88</v>
      </c>
      <c r="L3" s="71" t="s">
        <v>74</v>
      </c>
      <c r="M3" s="72"/>
      <c r="N3" s="72"/>
      <c r="O3" s="73"/>
      <c r="P3" s="51"/>
      <c r="Q3" s="51"/>
      <c r="R3" s="71" t="s">
        <v>75</v>
      </c>
      <c r="S3" s="73"/>
      <c r="T3" s="24"/>
    </row>
    <row r="4" spans="1:34" s="7" customFormat="1" ht="31.5" x14ac:dyDescent="0.25">
      <c r="A4" s="14" t="s">
        <v>78</v>
      </c>
      <c r="B4" s="11"/>
      <c r="C4" s="15"/>
      <c r="D4" s="37"/>
      <c r="E4" s="11"/>
      <c r="F4" s="36"/>
      <c r="G4" s="46" t="s">
        <v>59</v>
      </c>
      <c r="H4" s="38" t="s">
        <v>77</v>
      </c>
      <c r="I4" s="53" t="s">
        <v>72</v>
      </c>
      <c r="J4" s="11" t="s">
        <v>73</v>
      </c>
      <c r="K4" s="57" t="s">
        <v>71</v>
      </c>
      <c r="L4" s="60" t="s">
        <v>72</v>
      </c>
      <c r="M4" s="11" t="s">
        <v>76</v>
      </c>
      <c r="N4" s="11" t="s">
        <v>73</v>
      </c>
      <c r="O4" s="15" t="s">
        <v>74</v>
      </c>
      <c r="P4" s="63" t="s">
        <v>72</v>
      </c>
      <c r="Q4" s="63" t="s">
        <v>89</v>
      </c>
      <c r="R4" s="42" t="s">
        <v>73</v>
      </c>
      <c r="S4" s="15" t="s">
        <v>75</v>
      </c>
      <c r="T4" s="48"/>
      <c r="U4" s="7" t="s">
        <v>58</v>
      </c>
      <c r="X4" s="8" t="s">
        <v>66</v>
      </c>
      <c r="Y4" s="9" t="s">
        <v>63</v>
      </c>
      <c r="Z4" s="8" t="s">
        <v>64</v>
      </c>
    </row>
    <row r="5" spans="1:34" x14ac:dyDescent="0.25">
      <c r="A5" s="16">
        <v>1</v>
      </c>
      <c r="B5" s="12" t="s">
        <v>29</v>
      </c>
      <c r="C5" s="17" t="s">
        <v>43</v>
      </c>
      <c r="D5" s="30"/>
      <c r="E5" s="12"/>
      <c r="F5" s="27"/>
      <c r="G5" s="67">
        <f t="shared" ref="G5:G27" si="0">R5-I5</f>
        <v>2.0671296296296299E-2</v>
      </c>
      <c r="H5" s="39">
        <f>Z5*3</f>
        <v>0.16666666666666666</v>
      </c>
      <c r="I5" s="54">
        <v>3.1250000000000002E-3</v>
      </c>
      <c r="J5" s="54">
        <v>6.0416666666666665E-3</v>
      </c>
      <c r="K5" s="58">
        <f t="shared" ref="K5:K28" si="1">J5-I5</f>
        <v>2.9166666666666664E-3</v>
      </c>
      <c r="L5" s="61">
        <v>6.2500000000000003E-3</v>
      </c>
      <c r="M5" s="54">
        <f t="shared" ref="M5:M28" si="2">L5-J5</f>
        <v>2.0833333333333381E-4</v>
      </c>
      <c r="N5" s="54">
        <v>1.6099537037037037E-2</v>
      </c>
      <c r="O5" s="58">
        <f t="shared" ref="O5:O28" si="3">N5-L5</f>
        <v>9.8495370370370369E-3</v>
      </c>
      <c r="P5" s="66">
        <v>1.6354166666666666E-2</v>
      </c>
      <c r="Q5" s="66">
        <f t="shared" ref="Q5:Q27" si="4">P5-N5</f>
        <v>2.5462962962962896E-4</v>
      </c>
      <c r="R5" s="61">
        <v>2.3796296296296298E-2</v>
      </c>
      <c r="S5" s="58">
        <f t="shared" ref="S5:S27" si="5">R5-P5</f>
        <v>7.4421296296296319E-3</v>
      </c>
      <c r="T5" s="49"/>
      <c r="U5" t="s">
        <v>12</v>
      </c>
      <c r="V5" t="s">
        <v>57</v>
      </c>
      <c r="W5" t="s">
        <v>10</v>
      </c>
      <c r="X5" s="2">
        <v>0.17013888888888887</v>
      </c>
      <c r="Z5" s="2">
        <v>5.5555555555555552E-2</v>
      </c>
      <c r="AG5" s="2"/>
      <c r="AH5" s="2"/>
    </row>
    <row r="6" spans="1:34" x14ac:dyDescent="0.25">
      <c r="A6" s="16">
        <v>18</v>
      </c>
      <c r="B6" s="12" t="s">
        <v>80</v>
      </c>
      <c r="C6" s="17" t="s">
        <v>81</v>
      </c>
      <c r="D6" s="30"/>
      <c r="E6" s="12"/>
      <c r="F6" s="27"/>
      <c r="G6" s="67">
        <f t="shared" si="0"/>
        <v>2.4328703703703707E-2</v>
      </c>
      <c r="H6" s="39">
        <v>0.33333333333333331</v>
      </c>
      <c r="I6" s="54">
        <v>7.9861111111111122E-3</v>
      </c>
      <c r="J6" s="54">
        <v>1.1828703703703704E-2</v>
      </c>
      <c r="K6" s="58">
        <f t="shared" si="1"/>
        <v>3.8425925925925919E-3</v>
      </c>
      <c r="L6" s="61">
        <v>1.3159722222222222E-2</v>
      </c>
      <c r="M6" s="54">
        <f t="shared" si="2"/>
        <v>1.3310185185185178E-3</v>
      </c>
      <c r="N6" s="54">
        <v>2.34375E-2</v>
      </c>
      <c r="O6" s="58">
        <f t="shared" si="3"/>
        <v>1.0277777777777778E-2</v>
      </c>
      <c r="P6" s="66">
        <v>2.3923611111111114E-2</v>
      </c>
      <c r="Q6" s="66">
        <f t="shared" si="4"/>
        <v>4.8611111111111424E-4</v>
      </c>
      <c r="R6" s="61">
        <v>3.2314814814814817E-2</v>
      </c>
      <c r="S6" s="58">
        <f t="shared" si="5"/>
        <v>8.3912037037037028E-3</v>
      </c>
      <c r="T6" s="49"/>
      <c r="U6" t="s">
        <v>82</v>
      </c>
      <c r="V6" t="s">
        <v>57</v>
      </c>
      <c r="W6" t="s">
        <v>10</v>
      </c>
      <c r="X6" s="2">
        <v>0.41666666666666669</v>
      </c>
      <c r="AG6" s="2"/>
      <c r="AH6" s="2"/>
    </row>
    <row r="7" spans="1:34" x14ac:dyDescent="0.25">
      <c r="A7" s="16">
        <v>11</v>
      </c>
      <c r="B7" s="12" t="s">
        <v>60</v>
      </c>
      <c r="C7" s="17" t="s">
        <v>61</v>
      </c>
      <c r="D7" s="30"/>
      <c r="E7" s="12"/>
      <c r="F7" s="27"/>
      <c r="G7" s="67">
        <f t="shared" si="0"/>
        <v>2.6504629629629628E-2</v>
      </c>
      <c r="H7" s="39">
        <f>Z7*3</f>
        <v>0.26041666666666669</v>
      </c>
      <c r="I7" s="54">
        <v>5.5555555555555549E-3</v>
      </c>
      <c r="J7" s="54">
        <v>1.0173611111111112E-2</v>
      </c>
      <c r="K7" s="58">
        <f t="shared" si="1"/>
        <v>4.6180555555555575E-3</v>
      </c>
      <c r="L7" s="61">
        <v>1.1388888888888888E-2</v>
      </c>
      <c r="M7" s="54">
        <f t="shared" si="2"/>
        <v>1.2152777777777752E-3</v>
      </c>
      <c r="N7" s="54">
        <v>2.3229166666666665E-2</v>
      </c>
      <c r="O7" s="58">
        <f t="shared" si="3"/>
        <v>1.1840277777777778E-2</v>
      </c>
      <c r="P7" s="66">
        <v>2.3344907407407408E-2</v>
      </c>
      <c r="Q7" s="66">
        <f t="shared" si="4"/>
        <v>1.1574074074074264E-4</v>
      </c>
      <c r="R7" s="61">
        <v>3.2060185185185185E-2</v>
      </c>
      <c r="S7" s="58">
        <f t="shared" si="5"/>
        <v>8.7152777777777767E-3</v>
      </c>
      <c r="T7" s="49"/>
      <c r="U7" s="3" t="s">
        <v>62</v>
      </c>
      <c r="V7" t="s">
        <v>57</v>
      </c>
      <c r="W7" t="s">
        <v>10</v>
      </c>
      <c r="X7" s="2">
        <v>0.25</v>
      </c>
      <c r="Y7" t="s">
        <v>10</v>
      </c>
      <c r="Z7" s="2">
        <v>8.6805555555555566E-2</v>
      </c>
      <c r="AG7" s="2"/>
      <c r="AH7" s="2"/>
    </row>
    <row r="8" spans="1:34" x14ac:dyDescent="0.25">
      <c r="A8" s="16">
        <v>29</v>
      </c>
      <c r="B8" s="12" t="s">
        <v>54</v>
      </c>
      <c r="C8" s="17" t="s">
        <v>55</v>
      </c>
      <c r="D8" s="30"/>
      <c r="E8" s="12"/>
      <c r="F8" s="27"/>
      <c r="G8" s="67">
        <f t="shared" si="0"/>
        <v>2.6643518518518518E-2</v>
      </c>
      <c r="H8" s="39">
        <v>0.33333333333333331</v>
      </c>
      <c r="I8" s="54">
        <v>7.6388888888888886E-3</v>
      </c>
      <c r="J8" s="54">
        <v>1.1944444444444445E-2</v>
      </c>
      <c r="K8" s="58">
        <f t="shared" si="1"/>
        <v>4.3055555555555564E-3</v>
      </c>
      <c r="L8" s="61">
        <v>1.4166666666666666E-2</v>
      </c>
      <c r="M8" s="54">
        <f t="shared" si="2"/>
        <v>2.2222222222222209E-3</v>
      </c>
      <c r="N8" s="54">
        <v>2.462962962962963E-2</v>
      </c>
      <c r="O8" s="58">
        <f t="shared" si="3"/>
        <v>1.0462962962962964E-2</v>
      </c>
      <c r="P8" s="66">
        <v>2.5289351851851851E-2</v>
      </c>
      <c r="Q8" s="66">
        <f t="shared" si="4"/>
        <v>6.5972222222222127E-4</v>
      </c>
      <c r="R8" s="61">
        <v>3.4282407407407407E-2</v>
      </c>
      <c r="S8" s="58">
        <f t="shared" si="5"/>
        <v>8.9930555555555562E-3</v>
      </c>
      <c r="T8" s="49"/>
      <c r="U8" s="1" t="s">
        <v>56</v>
      </c>
      <c r="V8" t="s">
        <v>57</v>
      </c>
      <c r="W8" t="s">
        <v>10</v>
      </c>
      <c r="X8" s="2"/>
    </row>
    <row r="9" spans="1:34" x14ac:dyDescent="0.25">
      <c r="A9" s="16">
        <v>3</v>
      </c>
      <c r="B9" s="12" t="s">
        <v>67</v>
      </c>
      <c r="C9" s="17" t="s">
        <v>68</v>
      </c>
      <c r="D9" s="30"/>
      <c r="E9" s="12"/>
      <c r="F9" s="27"/>
      <c r="G9" s="67">
        <f t="shared" si="0"/>
        <v>2.7002314814814812E-2</v>
      </c>
      <c r="H9" s="39">
        <v>0.22916666666666666</v>
      </c>
      <c r="I9" s="54">
        <v>3.8194444444444443E-3</v>
      </c>
      <c r="J9" s="54">
        <v>7.5578703703703702E-3</v>
      </c>
      <c r="K9" s="58">
        <f t="shared" si="1"/>
        <v>3.7384259259259259E-3</v>
      </c>
      <c r="L9" s="61">
        <v>8.726851851851852E-3</v>
      </c>
      <c r="M9" s="54">
        <f t="shared" si="2"/>
        <v>1.1689814814814818E-3</v>
      </c>
      <c r="N9" s="54">
        <v>2.0381944444444446E-2</v>
      </c>
      <c r="O9" s="58">
        <f t="shared" si="3"/>
        <v>1.1655092592592594E-2</v>
      </c>
      <c r="P9" s="66">
        <v>2.0532407407407405E-2</v>
      </c>
      <c r="Q9" s="66">
        <f t="shared" si="4"/>
        <v>1.5046296296295988E-4</v>
      </c>
      <c r="R9" s="61">
        <v>3.0821759259259257E-2</v>
      </c>
      <c r="S9" s="58">
        <f t="shared" si="5"/>
        <v>1.0289351851851852E-2</v>
      </c>
      <c r="T9" s="49"/>
      <c r="U9" s="1" t="s">
        <v>79</v>
      </c>
      <c r="V9" t="s">
        <v>57</v>
      </c>
      <c r="W9" t="s">
        <v>10</v>
      </c>
      <c r="X9" s="2"/>
      <c r="Y9" t="s">
        <v>10</v>
      </c>
      <c r="Z9" s="2"/>
      <c r="AH9" s="2"/>
    </row>
    <row r="10" spans="1:34" x14ac:dyDescent="0.25">
      <c r="A10" s="16">
        <v>9</v>
      </c>
      <c r="B10" s="12" t="s">
        <v>83</v>
      </c>
      <c r="C10" s="17" t="s">
        <v>84</v>
      </c>
      <c r="D10" s="30"/>
      <c r="E10" s="12"/>
      <c r="F10" s="27"/>
      <c r="G10" s="67">
        <f t="shared" si="0"/>
        <v>2.7118055555555552E-2</v>
      </c>
      <c r="H10" s="39">
        <f t="shared" ref="H10:H16" si="6">Z10*3</f>
        <v>0.25</v>
      </c>
      <c r="I10" s="54">
        <v>5.208333333333333E-3</v>
      </c>
      <c r="J10" s="54">
        <v>9.0277777777777769E-3</v>
      </c>
      <c r="K10" s="58">
        <f t="shared" si="1"/>
        <v>3.8194444444444439E-3</v>
      </c>
      <c r="L10" s="61">
        <v>9.8958333333333329E-3</v>
      </c>
      <c r="M10" s="54">
        <f t="shared" si="2"/>
        <v>8.6805555555555594E-4</v>
      </c>
      <c r="N10" s="54">
        <v>2.314814814814815E-2</v>
      </c>
      <c r="O10" s="58">
        <f t="shared" si="3"/>
        <v>1.3252314814814817E-2</v>
      </c>
      <c r="P10" s="66">
        <v>2.3344907407407408E-2</v>
      </c>
      <c r="Q10" s="66">
        <f t="shared" si="4"/>
        <v>1.9675925925925764E-4</v>
      </c>
      <c r="R10" s="61">
        <v>3.2326388888888884E-2</v>
      </c>
      <c r="S10" s="58">
        <f t="shared" si="5"/>
        <v>8.9814814814814757E-3</v>
      </c>
      <c r="T10" s="49"/>
      <c r="U10" s="1" t="s">
        <v>85</v>
      </c>
      <c r="V10" t="s">
        <v>57</v>
      </c>
      <c r="W10" t="s">
        <v>10</v>
      </c>
      <c r="X10" s="2">
        <v>0.25</v>
      </c>
      <c r="Y10" t="s">
        <v>10</v>
      </c>
      <c r="Z10" s="2">
        <v>8.3333333333333329E-2</v>
      </c>
      <c r="AH10" s="2"/>
    </row>
    <row r="11" spans="1:34" x14ac:dyDescent="0.25">
      <c r="A11" s="16">
        <v>8</v>
      </c>
      <c r="B11" s="12" t="s">
        <v>21</v>
      </c>
      <c r="C11" s="18" t="s">
        <v>20</v>
      </c>
      <c r="D11" s="31"/>
      <c r="E11" s="13"/>
      <c r="F11" s="28"/>
      <c r="G11" s="67">
        <f t="shared" si="0"/>
        <v>2.7280092592592595E-2</v>
      </c>
      <c r="H11" s="39">
        <f t="shared" si="6"/>
        <v>0.25</v>
      </c>
      <c r="I11" s="54">
        <v>4.8611111111111112E-3</v>
      </c>
      <c r="J11" s="54">
        <v>9.0625000000000011E-3</v>
      </c>
      <c r="K11" s="58">
        <f t="shared" si="1"/>
        <v>4.2013888888888899E-3</v>
      </c>
      <c r="L11" s="61">
        <v>0.01</v>
      </c>
      <c r="M11" s="54">
        <f t="shared" si="2"/>
        <v>9.374999999999991E-4</v>
      </c>
      <c r="N11" s="54">
        <v>2.2199074074074076E-2</v>
      </c>
      <c r="O11" s="58">
        <f t="shared" si="3"/>
        <v>1.2199074074074076E-2</v>
      </c>
      <c r="P11" s="66">
        <v>2.2511574074074073E-2</v>
      </c>
      <c r="Q11" s="66">
        <f t="shared" si="4"/>
        <v>3.1249999999999681E-4</v>
      </c>
      <c r="R11" s="61">
        <v>3.2141203703703707E-2</v>
      </c>
      <c r="S11" s="58">
        <f t="shared" si="5"/>
        <v>9.6296296296296338E-3</v>
      </c>
      <c r="T11" s="50"/>
      <c r="U11" s="5" t="s">
        <v>23</v>
      </c>
      <c r="V11" t="s">
        <v>24</v>
      </c>
      <c r="W11" t="s">
        <v>10</v>
      </c>
      <c r="X11" s="2">
        <v>0.29166666666666669</v>
      </c>
      <c r="Y11" t="s">
        <v>10</v>
      </c>
      <c r="Z11" s="2">
        <v>8.3333333333333329E-2</v>
      </c>
      <c r="AH11" s="2"/>
    </row>
    <row r="12" spans="1:34" x14ac:dyDescent="0.25">
      <c r="A12" s="16">
        <v>23</v>
      </c>
      <c r="B12" s="12" t="s">
        <v>15</v>
      </c>
      <c r="C12" s="18" t="s">
        <v>14</v>
      </c>
      <c r="D12" s="31"/>
      <c r="E12" s="13"/>
      <c r="F12" s="28"/>
      <c r="G12" s="67">
        <f t="shared" si="0"/>
        <v>2.8043981481481482E-2</v>
      </c>
      <c r="H12" s="39">
        <f t="shared" si="6"/>
        <v>0.4375</v>
      </c>
      <c r="I12" s="54">
        <v>9.7222222222222224E-3</v>
      </c>
      <c r="J12" s="54">
        <v>1.539351851851852E-2</v>
      </c>
      <c r="K12" s="58">
        <f t="shared" si="1"/>
        <v>5.6712962962962975E-3</v>
      </c>
      <c r="L12" s="61">
        <v>1.6284722222222221E-2</v>
      </c>
      <c r="M12" s="54">
        <f t="shared" si="2"/>
        <v>8.9120370370370135E-4</v>
      </c>
      <c r="N12" s="54">
        <v>2.855324074074074E-2</v>
      </c>
      <c r="O12" s="58">
        <f t="shared" si="3"/>
        <v>1.2268518518518519E-2</v>
      </c>
      <c r="P12" s="66">
        <v>2.9039351851851854E-2</v>
      </c>
      <c r="Q12" s="66">
        <f t="shared" si="4"/>
        <v>4.8611111111111424E-4</v>
      </c>
      <c r="R12" s="61">
        <v>3.7766203703703705E-2</v>
      </c>
      <c r="S12" s="58">
        <f t="shared" si="5"/>
        <v>8.7268518518518502E-3</v>
      </c>
      <c r="T12" s="50"/>
      <c r="U12" s="5" t="s">
        <v>23</v>
      </c>
      <c r="V12" t="s">
        <v>24</v>
      </c>
      <c r="W12" t="s">
        <v>10</v>
      </c>
      <c r="X12" s="2">
        <v>0.35416666666666669</v>
      </c>
      <c r="Y12" t="s">
        <v>10</v>
      </c>
      <c r="Z12" s="2">
        <v>0.14583333333333334</v>
      </c>
      <c r="AH12" s="2"/>
    </row>
    <row r="13" spans="1:34" x14ac:dyDescent="0.25">
      <c r="A13" s="16">
        <v>7</v>
      </c>
      <c r="B13" s="12" t="s">
        <v>17</v>
      </c>
      <c r="C13" s="18" t="s">
        <v>16</v>
      </c>
      <c r="D13" s="31"/>
      <c r="E13" s="13"/>
      <c r="F13" s="28"/>
      <c r="G13" s="67">
        <f t="shared" si="0"/>
        <v>2.8564814814814814E-2</v>
      </c>
      <c r="H13" s="39">
        <f t="shared" si="6"/>
        <v>0.25</v>
      </c>
      <c r="I13" s="54">
        <v>4.5138888888888885E-3</v>
      </c>
      <c r="J13" s="54">
        <v>8.8078703703703704E-3</v>
      </c>
      <c r="K13" s="58">
        <f t="shared" si="1"/>
        <v>4.293981481481482E-3</v>
      </c>
      <c r="L13" s="61">
        <v>9.6759259259259264E-3</v>
      </c>
      <c r="M13" s="54">
        <f t="shared" si="2"/>
        <v>8.6805555555555594E-4</v>
      </c>
      <c r="N13" s="54">
        <v>2.1956018518518517E-2</v>
      </c>
      <c r="O13" s="58">
        <f t="shared" si="3"/>
        <v>1.2280092592592591E-2</v>
      </c>
      <c r="P13" s="66">
        <v>2.2326388888888885E-2</v>
      </c>
      <c r="Q13" s="66">
        <f t="shared" si="4"/>
        <v>3.7037037037036813E-4</v>
      </c>
      <c r="R13" s="61">
        <v>3.30787037037037E-2</v>
      </c>
      <c r="S13" s="58">
        <f t="shared" si="5"/>
        <v>1.0752314814814815E-2</v>
      </c>
      <c r="T13" s="50"/>
      <c r="U13" s="5" t="s">
        <v>23</v>
      </c>
      <c r="V13" t="s">
        <v>24</v>
      </c>
      <c r="W13" t="s">
        <v>10</v>
      </c>
      <c r="X13" s="2">
        <v>0.3125</v>
      </c>
      <c r="Y13" t="s">
        <v>10</v>
      </c>
      <c r="Z13" s="2">
        <v>8.3333333333333329E-2</v>
      </c>
      <c r="AH13" s="2"/>
    </row>
    <row r="14" spans="1:34" x14ac:dyDescent="0.25">
      <c r="A14" s="16">
        <v>12</v>
      </c>
      <c r="B14" s="12" t="s">
        <v>51</v>
      </c>
      <c r="C14" s="17" t="s">
        <v>52</v>
      </c>
      <c r="D14" s="30"/>
      <c r="E14" s="12"/>
      <c r="F14" s="27"/>
      <c r="G14" s="67">
        <f t="shared" si="0"/>
        <v>2.928240740740741E-2</v>
      </c>
      <c r="H14" s="39">
        <f t="shared" si="6"/>
        <v>0.28125</v>
      </c>
      <c r="I14" s="54">
        <v>5.9027777777777785E-3</v>
      </c>
      <c r="J14" s="54">
        <v>1.0682870370370369E-2</v>
      </c>
      <c r="K14" s="58">
        <f t="shared" si="1"/>
        <v>4.7800925925925901E-3</v>
      </c>
      <c r="L14" s="61">
        <v>1.1666666666666667E-2</v>
      </c>
      <c r="M14" s="54">
        <f t="shared" si="2"/>
        <v>9.8379629629629858E-4</v>
      </c>
      <c r="N14" s="54">
        <v>2.3750000000000004E-2</v>
      </c>
      <c r="O14" s="58">
        <f t="shared" si="3"/>
        <v>1.2083333333333337E-2</v>
      </c>
      <c r="P14" s="66">
        <v>2.3923611111111114E-2</v>
      </c>
      <c r="Q14" s="66">
        <f t="shared" si="4"/>
        <v>1.7361111111111049E-4</v>
      </c>
      <c r="R14" s="61">
        <v>3.5185185185185187E-2</v>
      </c>
      <c r="S14" s="58">
        <f t="shared" si="5"/>
        <v>1.1261574074074073E-2</v>
      </c>
      <c r="T14" s="49"/>
      <c r="U14" t="s">
        <v>5</v>
      </c>
      <c r="V14" t="s">
        <v>57</v>
      </c>
      <c r="W14" t="s">
        <v>10</v>
      </c>
      <c r="X14" s="2">
        <v>0.25</v>
      </c>
      <c r="Y14" t="s">
        <v>10</v>
      </c>
      <c r="Z14" s="2">
        <v>9.375E-2</v>
      </c>
      <c r="AH14" s="2"/>
    </row>
    <row r="15" spans="1:34" x14ac:dyDescent="0.25">
      <c r="A15" s="16">
        <v>6</v>
      </c>
      <c r="B15" s="12" t="s">
        <v>33</v>
      </c>
      <c r="C15" s="17" t="s">
        <v>46</v>
      </c>
      <c r="D15" s="30"/>
      <c r="E15" s="12"/>
      <c r="F15" s="27"/>
      <c r="G15" s="67">
        <f t="shared" si="0"/>
        <v>2.9641203703703704E-2</v>
      </c>
      <c r="H15" s="39">
        <f t="shared" si="6"/>
        <v>0.23958333333333331</v>
      </c>
      <c r="I15" s="54">
        <v>4.1666666666666666E-3</v>
      </c>
      <c r="J15" s="54">
        <v>8.3449074074074068E-3</v>
      </c>
      <c r="K15" s="58">
        <f t="shared" si="1"/>
        <v>4.1782407407407402E-3</v>
      </c>
      <c r="L15" s="61">
        <v>9.2361111111111116E-3</v>
      </c>
      <c r="M15" s="54">
        <f t="shared" si="2"/>
        <v>8.9120370370370482E-4</v>
      </c>
      <c r="N15" s="54">
        <v>2.3576388888888893E-2</v>
      </c>
      <c r="O15" s="58">
        <f t="shared" si="3"/>
        <v>1.4340277777777782E-2</v>
      </c>
      <c r="P15" s="56">
        <v>2.3750000000000004E-2</v>
      </c>
      <c r="Q15" s="66">
        <f t="shared" si="4"/>
        <v>1.7361111111111049E-4</v>
      </c>
      <c r="R15" s="61">
        <v>3.380787037037037E-2</v>
      </c>
      <c r="S15" s="58">
        <f t="shared" si="5"/>
        <v>1.0057870370370366E-2</v>
      </c>
      <c r="T15" s="49"/>
      <c r="U15" t="s">
        <v>8</v>
      </c>
      <c r="V15" t="s">
        <v>57</v>
      </c>
      <c r="W15" t="s">
        <v>10</v>
      </c>
      <c r="X15" s="2">
        <v>0.23958333333333334</v>
      </c>
      <c r="Y15" t="s">
        <v>10</v>
      </c>
      <c r="Z15" s="2">
        <v>7.9861111111111105E-2</v>
      </c>
      <c r="AH15" s="2"/>
    </row>
    <row r="16" spans="1:34" x14ac:dyDescent="0.25">
      <c r="A16" s="16">
        <v>13</v>
      </c>
      <c r="B16" s="12" t="s">
        <v>25</v>
      </c>
      <c r="C16" s="17" t="s">
        <v>38</v>
      </c>
      <c r="D16" s="30"/>
      <c r="E16" s="12"/>
      <c r="F16" s="27"/>
      <c r="G16" s="67">
        <f t="shared" si="0"/>
        <v>3.0578703703703705E-2</v>
      </c>
      <c r="H16" s="39">
        <f t="shared" si="6"/>
        <v>0.28125</v>
      </c>
      <c r="I16" s="54">
        <v>6.2500000000000003E-3</v>
      </c>
      <c r="J16" s="54">
        <v>1.1203703703703704E-2</v>
      </c>
      <c r="K16" s="58">
        <f t="shared" si="1"/>
        <v>4.9537037037037032E-3</v>
      </c>
      <c r="L16" s="61">
        <v>1.2395833333333333E-2</v>
      </c>
      <c r="M16" s="54">
        <f t="shared" si="2"/>
        <v>1.1921296296296298E-3</v>
      </c>
      <c r="N16" s="54">
        <v>2.5231481481481483E-2</v>
      </c>
      <c r="O16" s="58">
        <f t="shared" si="3"/>
        <v>1.283564814814815E-2</v>
      </c>
      <c r="P16" s="66">
        <v>2.539351851851852E-2</v>
      </c>
      <c r="Q16" s="66">
        <f t="shared" si="4"/>
        <v>1.6203703703703692E-4</v>
      </c>
      <c r="R16" s="61">
        <v>3.6828703703703704E-2</v>
      </c>
      <c r="S16" s="58">
        <f t="shared" si="5"/>
        <v>1.1435185185185184E-2</v>
      </c>
      <c r="T16" s="49"/>
      <c r="U16" t="s">
        <v>1</v>
      </c>
      <c r="V16" t="s">
        <v>57</v>
      </c>
      <c r="W16" t="s">
        <v>10</v>
      </c>
      <c r="X16" s="2">
        <v>0.3125</v>
      </c>
      <c r="Y16" t="s">
        <v>10</v>
      </c>
      <c r="Z16" s="2">
        <v>9.375E-2</v>
      </c>
      <c r="AH16" s="2"/>
    </row>
    <row r="17" spans="1:34" x14ac:dyDescent="0.25">
      <c r="A17" s="16">
        <v>15</v>
      </c>
      <c r="B17" s="12" t="s">
        <v>23</v>
      </c>
      <c r="C17" s="17" t="s">
        <v>22</v>
      </c>
      <c r="D17" s="30"/>
      <c r="E17" s="12"/>
      <c r="F17" s="27"/>
      <c r="G17" s="67">
        <f t="shared" si="0"/>
        <v>3.0902777777777776E-2</v>
      </c>
      <c r="H17" s="39">
        <v>0.30555555555555552</v>
      </c>
      <c r="I17" s="54">
        <v>6.9444444444444449E-3</v>
      </c>
      <c r="J17" s="54">
        <v>1.2407407407407407E-2</v>
      </c>
      <c r="K17" s="58">
        <f t="shared" si="1"/>
        <v>5.462962962962962E-3</v>
      </c>
      <c r="L17" s="61">
        <v>1.4456018518518519E-2</v>
      </c>
      <c r="M17" s="54">
        <f t="shared" si="2"/>
        <v>2.0486111111111122E-3</v>
      </c>
      <c r="N17" s="54">
        <v>2.7893518518518515E-2</v>
      </c>
      <c r="O17" s="58">
        <f t="shared" si="3"/>
        <v>1.3437499999999996E-2</v>
      </c>
      <c r="P17" s="66">
        <v>2.8622685185185185E-2</v>
      </c>
      <c r="Q17" s="66">
        <f t="shared" si="4"/>
        <v>7.2916666666666963E-4</v>
      </c>
      <c r="R17" s="61">
        <v>3.784722222222222E-2</v>
      </c>
      <c r="S17" s="58">
        <f t="shared" si="5"/>
        <v>9.2245370370370346E-3</v>
      </c>
      <c r="T17" s="49"/>
      <c r="U17" t="s">
        <v>53</v>
      </c>
      <c r="V17" t="s">
        <v>24</v>
      </c>
      <c r="W17" t="s">
        <v>10</v>
      </c>
      <c r="X17" s="2">
        <v>0.375</v>
      </c>
      <c r="Y17" t="s">
        <v>10</v>
      </c>
      <c r="Z17" s="2">
        <v>0.10069444444444443</v>
      </c>
      <c r="AH17" s="2"/>
    </row>
    <row r="18" spans="1:34" x14ac:dyDescent="0.25">
      <c r="A18" s="16">
        <v>2</v>
      </c>
      <c r="B18" s="12" t="s">
        <v>37</v>
      </c>
      <c r="C18" s="17" t="s">
        <v>50</v>
      </c>
      <c r="D18" s="30"/>
      <c r="E18" s="12"/>
      <c r="F18" s="27"/>
      <c r="G18" s="67">
        <f t="shared" si="0"/>
        <v>3.2060185185185185E-2</v>
      </c>
      <c r="H18" s="39">
        <f>Z18*3</f>
        <v>0.20833333333333331</v>
      </c>
      <c r="I18" s="54">
        <v>3.4722222222222225E-3</v>
      </c>
      <c r="J18" s="54">
        <v>7.083333333333333E-3</v>
      </c>
      <c r="K18" s="58">
        <f t="shared" si="1"/>
        <v>3.6111111111111105E-3</v>
      </c>
      <c r="L18" s="61">
        <v>7.9745370370370369E-3</v>
      </c>
      <c r="M18" s="54">
        <f t="shared" si="2"/>
        <v>8.9120370370370395E-4</v>
      </c>
      <c r="N18" s="54">
        <v>2.359953703703704E-2</v>
      </c>
      <c r="O18" s="58">
        <f t="shared" si="3"/>
        <v>1.5625000000000003E-2</v>
      </c>
      <c r="P18" s="66">
        <v>2.3750000000000004E-2</v>
      </c>
      <c r="Q18" s="66">
        <f t="shared" si="4"/>
        <v>1.5046296296296335E-4</v>
      </c>
      <c r="R18" s="61">
        <v>3.5532407407407408E-2</v>
      </c>
      <c r="S18" s="58">
        <f t="shared" si="5"/>
        <v>1.1782407407407405E-2</v>
      </c>
      <c r="T18" s="49"/>
      <c r="U18" t="s">
        <v>13</v>
      </c>
      <c r="V18" t="s">
        <v>57</v>
      </c>
      <c r="W18" t="s">
        <v>10</v>
      </c>
      <c r="X18" s="2">
        <v>0.22916666666666666</v>
      </c>
      <c r="Y18" t="s">
        <v>10</v>
      </c>
      <c r="Z18" s="2">
        <v>6.9444444444444434E-2</v>
      </c>
      <c r="AH18" s="2"/>
    </row>
    <row r="19" spans="1:34" x14ac:dyDescent="0.25">
      <c r="A19" s="16">
        <v>20</v>
      </c>
      <c r="B19" s="12" t="s">
        <v>31</v>
      </c>
      <c r="C19" s="17" t="s">
        <v>45</v>
      </c>
      <c r="D19" s="30"/>
      <c r="E19" s="12"/>
      <c r="F19" s="27"/>
      <c r="G19" s="67">
        <f t="shared" si="0"/>
        <v>3.2534722222222215E-2</v>
      </c>
      <c r="H19" s="39">
        <v>0.35416666666666669</v>
      </c>
      <c r="I19" s="54">
        <v>8.6805555555555559E-3</v>
      </c>
      <c r="J19" s="54">
        <v>1.4421296296296295E-2</v>
      </c>
      <c r="K19" s="58">
        <f t="shared" si="1"/>
        <v>5.740740740740739E-3</v>
      </c>
      <c r="L19" s="61">
        <v>1.59375E-2</v>
      </c>
      <c r="M19" s="54">
        <f t="shared" si="2"/>
        <v>1.5162037037037054E-3</v>
      </c>
      <c r="N19" s="54">
        <v>2.8761574074074075E-2</v>
      </c>
      <c r="O19" s="58">
        <f t="shared" si="3"/>
        <v>1.2824074074074075E-2</v>
      </c>
      <c r="P19" s="66">
        <v>2.9664351851851855E-2</v>
      </c>
      <c r="Q19" s="66">
        <f t="shared" si="4"/>
        <v>9.0277777777778012E-4</v>
      </c>
      <c r="R19" s="56">
        <v>4.1215277777777774E-2</v>
      </c>
      <c r="S19" s="58">
        <f t="shared" si="5"/>
        <v>1.1550925925925919E-2</v>
      </c>
      <c r="T19" s="49"/>
      <c r="U19" t="s">
        <v>30</v>
      </c>
      <c r="V19" t="s">
        <v>57</v>
      </c>
      <c r="W19" t="s">
        <v>10</v>
      </c>
      <c r="X19" s="4" t="s">
        <v>65</v>
      </c>
      <c r="Y19" t="s">
        <v>10</v>
      </c>
    </row>
    <row r="20" spans="1:34" x14ac:dyDescent="0.25">
      <c r="A20" s="16">
        <v>24</v>
      </c>
      <c r="B20" s="12" t="s">
        <v>32</v>
      </c>
      <c r="C20" s="17" t="s">
        <v>42</v>
      </c>
      <c r="D20" s="30"/>
      <c r="E20" s="12"/>
      <c r="F20" s="27"/>
      <c r="G20" s="67">
        <f t="shared" si="0"/>
        <v>3.2696759259259266E-2</v>
      </c>
      <c r="H20" s="39">
        <v>0.4375</v>
      </c>
      <c r="I20" s="54">
        <v>1.0416666666666666E-2</v>
      </c>
      <c r="J20" s="54">
        <v>1.6828703703703703E-2</v>
      </c>
      <c r="K20" s="58">
        <f t="shared" si="1"/>
        <v>6.4120370370370373E-3</v>
      </c>
      <c r="L20" s="61">
        <v>1.81712962962963E-2</v>
      </c>
      <c r="M20" s="54">
        <f t="shared" si="2"/>
        <v>1.3425925925925966E-3</v>
      </c>
      <c r="N20" s="54">
        <v>3.1284722222222221E-2</v>
      </c>
      <c r="O20" s="58">
        <f t="shared" si="3"/>
        <v>1.3113425925925921E-2</v>
      </c>
      <c r="P20" s="66">
        <v>3.1574074074074074E-2</v>
      </c>
      <c r="Q20" s="66">
        <f t="shared" si="4"/>
        <v>2.8935185185185314E-4</v>
      </c>
      <c r="R20" s="61">
        <v>4.311342592592593E-2</v>
      </c>
      <c r="S20" s="58">
        <f t="shared" si="5"/>
        <v>1.1539351851851856E-2</v>
      </c>
      <c r="T20" s="49"/>
      <c r="U20" t="s">
        <v>7</v>
      </c>
      <c r="V20" t="s">
        <v>57</v>
      </c>
      <c r="W20" t="s">
        <v>10</v>
      </c>
      <c r="Y20" t="s">
        <v>10</v>
      </c>
    </row>
    <row r="21" spans="1:34" x14ac:dyDescent="0.25">
      <c r="A21" s="16">
        <v>19</v>
      </c>
      <c r="B21" s="12" t="s">
        <v>36</v>
      </c>
      <c r="C21" s="17" t="s">
        <v>49</v>
      </c>
      <c r="D21" s="30"/>
      <c r="E21" s="12"/>
      <c r="F21" s="27"/>
      <c r="G21" s="67">
        <f t="shared" si="0"/>
        <v>3.4166666666666672E-2</v>
      </c>
      <c r="H21" s="39">
        <v>0.33333333333333331</v>
      </c>
      <c r="I21" s="54">
        <v>8.3333333333333332E-3</v>
      </c>
      <c r="J21" s="54">
        <v>1.3680555555555555E-2</v>
      </c>
      <c r="K21" s="58">
        <f t="shared" si="1"/>
        <v>5.347222222222222E-3</v>
      </c>
      <c r="L21" s="61">
        <v>1.5254629629629628E-2</v>
      </c>
      <c r="M21" s="54">
        <f t="shared" si="2"/>
        <v>1.5740740740740732E-3</v>
      </c>
      <c r="N21" s="54">
        <v>3.0543981481481481E-2</v>
      </c>
      <c r="O21" s="58">
        <f t="shared" si="3"/>
        <v>1.5289351851851853E-2</v>
      </c>
      <c r="P21" s="66">
        <v>3.0671296296296294E-2</v>
      </c>
      <c r="Q21" s="66">
        <f t="shared" si="4"/>
        <v>1.2731481481481274E-4</v>
      </c>
      <c r="R21" s="61">
        <v>4.2500000000000003E-2</v>
      </c>
      <c r="S21" s="58">
        <f t="shared" si="5"/>
        <v>1.1828703703703709E-2</v>
      </c>
      <c r="T21" s="49"/>
      <c r="U21" t="s">
        <v>11</v>
      </c>
      <c r="V21" t="s">
        <v>57</v>
      </c>
      <c r="W21" t="s">
        <v>10</v>
      </c>
      <c r="X21" s="2">
        <v>0.36458333333333331</v>
      </c>
    </row>
    <row r="22" spans="1:34" x14ac:dyDescent="0.25">
      <c r="A22" s="16">
        <v>30</v>
      </c>
      <c r="B22" s="12" t="s">
        <v>26</v>
      </c>
      <c r="C22" s="17" t="s">
        <v>39</v>
      </c>
      <c r="D22" s="30"/>
      <c r="E22" s="12"/>
      <c r="F22" s="27"/>
      <c r="G22" s="67">
        <f t="shared" si="0"/>
        <v>3.6423611111111101E-2</v>
      </c>
      <c r="H22" s="39">
        <v>0.5</v>
      </c>
      <c r="I22" s="54">
        <v>1.2500000000000001E-2</v>
      </c>
      <c r="J22" s="54">
        <v>2.0324074074074071E-2</v>
      </c>
      <c r="K22" s="58">
        <f t="shared" si="1"/>
        <v>7.8240740740740701E-3</v>
      </c>
      <c r="L22" s="61">
        <v>2.2418981481481481E-2</v>
      </c>
      <c r="M22" s="54">
        <f t="shared" si="2"/>
        <v>2.0949074074074099E-3</v>
      </c>
      <c r="N22" s="54">
        <v>3.8032407407407411E-2</v>
      </c>
      <c r="O22" s="58">
        <f t="shared" si="3"/>
        <v>1.561342592592593E-2</v>
      </c>
      <c r="P22" s="66">
        <v>3.8368055555555551E-2</v>
      </c>
      <c r="Q22" s="66">
        <f t="shared" si="4"/>
        <v>3.3564814814814048E-4</v>
      </c>
      <c r="R22" s="61">
        <v>4.8923611111111105E-2</v>
      </c>
      <c r="S22" s="58">
        <f t="shared" si="5"/>
        <v>1.0555555555555554E-2</v>
      </c>
      <c r="T22" s="49"/>
      <c r="U22" t="s">
        <v>2</v>
      </c>
      <c r="V22" t="s">
        <v>57</v>
      </c>
      <c r="W22" t="s">
        <v>10</v>
      </c>
    </row>
    <row r="23" spans="1:34" x14ac:dyDescent="0.25">
      <c r="A23" s="16">
        <v>17</v>
      </c>
      <c r="B23" s="12" t="s">
        <v>35</v>
      </c>
      <c r="C23" s="17" t="s">
        <v>48</v>
      </c>
      <c r="D23" s="30"/>
      <c r="E23" s="12"/>
      <c r="F23" s="27"/>
      <c r="G23" s="67">
        <f t="shared" si="0"/>
        <v>3.8935185185185184E-2</v>
      </c>
      <c r="H23" s="39">
        <v>0.3125</v>
      </c>
      <c r="I23" s="54">
        <v>7.2916666666666668E-3</v>
      </c>
      <c r="J23" s="54">
        <v>1.3113425925925926E-2</v>
      </c>
      <c r="K23" s="58">
        <f t="shared" si="1"/>
        <v>5.8217592592592592E-3</v>
      </c>
      <c r="L23" s="61">
        <v>1.5555555555555553E-2</v>
      </c>
      <c r="M23" s="54">
        <f t="shared" si="2"/>
        <v>2.4421296296296274E-3</v>
      </c>
      <c r="N23" s="54">
        <v>3.2407407407407406E-2</v>
      </c>
      <c r="O23" s="58">
        <f t="shared" si="3"/>
        <v>1.6851851851851854E-2</v>
      </c>
      <c r="P23" s="66">
        <v>3.3159722222222222E-2</v>
      </c>
      <c r="Q23" s="66">
        <f t="shared" si="4"/>
        <v>7.5231481481481677E-4</v>
      </c>
      <c r="R23" s="61">
        <v>4.6226851851851852E-2</v>
      </c>
      <c r="S23" s="58">
        <f t="shared" si="5"/>
        <v>1.306712962962963E-2</v>
      </c>
      <c r="T23" s="49"/>
      <c r="U23" t="s">
        <v>9</v>
      </c>
      <c r="V23" t="s">
        <v>57</v>
      </c>
      <c r="W23" t="s">
        <v>10</v>
      </c>
      <c r="X23" s="2">
        <v>0.35416666666666669</v>
      </c>
      <c r="Y23" t="s">
        <v>10</v>
      </c>
      <c r="Z23" s="2">
        <v>0.1111111111111111</v>
      </c>
      <c r="AG23" s="2"/>
      <c r="AH23" s="2"/>
    </row>
    <row r="24" spans="1:34" x14ac:dyDescent="0.25">
      <c r="A24" s="16">
        <v>27</v>
      </c>
      <c r="B24" s="12" t="s">
        <v>28</v>
      </c>
      <c r="C24" s="17" t="s">
        <v>41</v>
      </c>
      <c r="D24" s="30"/>
      <c r="E24" s="12"/>
      <c r="F24" s="27"/>
      <c r="G24" s="67">
        <f t="shared" si="0"/>
        <v>3.90625E-2</v>
      </c>
      <c r="H24" s="39">
        <v>0.5</v>
      </c>
      <c r="I24" s="54">
        <v>1.111111111111111E-2</v>
      </c>
      <c r="J24" s="54">
        <v>1.9872685185185188E-2</v>
      </c>
      <c r="K24" s="58">
        <f t="shared" si="1"/>
        <v>8.7615740740740779E-3</v>
      </c>
      <c r="L24" s="61">
        <v>2.179398148148148E-2</v>
      </c>
      <c r="M24" s="54">
        <f t="shared" si="2"/>
        <v>1.9212962962962925E-3</v>
      </c>
      <c r="N24" s="54">
        <v>4.0497685185185185E-2</v>
      </c>
      <c r="O24" s="58">
        <f t="shared" si="3"/>
        <v>1.8703703703703705E-2</v>
      </c>
      <c r="P24" s="66">
        <v>4.0914351851851848E-2</v>
      </c>
      <c r="Q24" s="66">
        <f t="shared" si="4"/>
        <v>4.1666666666666241E-4</v>
      </c>
      <c r="R24" s="61">
        <v>5.0173611111111106E-2</v>
      </c>
      <c r="S24" s="58">
        <f t="shared" si="5"/>
        <v>9.2592592592592587E-3</v>
      </c>
      <c r="T24" s="49"/>
      <c r="U24" t="s">
        <v>4</v>
      </c>
      <c r="V24" t="s">
        <v>57</v>
      </c>
      <c r="W24" t="s">
        <v>10</v>
      </c>
      <c r="X24" s="2">
        <v>0.83333333333333337</v>
      </c>
      <c r="Y24" t="s">
        <v>10</v>
      </c>
    </row>
    <row r="25" spans="1:34" x14ac:dyDescent="0.25">
      <c r="A25" s="16">
        <v>22</v>
      </c>
      <c r="B25" s="12" t="s">
        <v>19</v>
      </c>
      <c r="C25" s="18" t="s">
        <v>18</v>
      </c>
      <c r="D25" s="31"/>
      <c r="E25" s="13"/>
      <c r="F25" s="28"/>
      <c r="G25" s="67">
        <f t="shared" si="0"/>
        <v>4.024305555555556E-2</v>
      </c>
      <c r="H25" s="39">
        <f>Z25*3</f>
        <v>0.41666666666666669</v>
      </c>
      <c r="I25" s="54">
        <v>9.3749999999999997E-3</v>
      </c>
      <c r="J25" s="54">
        <v>1.5439814814814816E-2</v>
      </c>
      <c r="K25" s="58">
        <f t="shared" si="1"/>
        <v>6.0648148148148163E-3</v>
      </c>
      <c r="L25" s="61">
        <v>1.7106481481481479E-2</v>
      </c>
      <c r="M25" s="54">
        <f t="shared" si="2"/>
        <v>1.6666666666666635E-3</v>
      </c>
      <c r="N25" s="54">
        <v>3.5752314814814813E-2</v>
      </c>
      <c r="O25" s="58">
        <f t="shared" si="3"/>
        <v>1.8645833333333334E-2</v>
      </c>
      <c r="P25" s="66">
        <v>3.6666666666666667E-2</v>
      </c>
      <c r="Q25" s="66">
        <f t="shared" si="4"/>
        <v>9.1435185185185369E-4</v>
      </c>
      <c r="R25" s="61">
        <v>4.9618055555555561E-2</v>
      </c>
      <c r="S25" s="58">
        <f t="shared" si="5"/>
        <v>1.2951388888888894E-2</v>
      </c>
      <c r="T25" s="50"/>
      <c r="U25" s="5" t="s">
        <v>23</v>
      </c>
      <c r="V25" t="s">
        <v>24</v>
      </c>
      <c r="W25" t="s">
        <v>10</v>
      </c>
      <c r="X25" s="2">
        <v>0.4375</v>
      </c>
      <c r="Y25" t="s">
        <v>10</v>
      </c>
      <c r="Z25" s="2">
        <v>0.1388888888888889</v>
      </c>
      <c r="AG25" s="2"/>
      <c r="AH25" s="2"/>
    </row>
    <row r="26" spans="1:34" x14ac:dyDescent="0.25">
      <c r="A26" s="16">
        <v>28</v>
      </c>
      <c r="B26" s="12" t="s">
        <v>27</v>
      </c>
      <c r="C26" s="17" t="s">
        <v>40</v>
      </c>
      <c r="D26" s="30"/>
      <c r="E26" s="12"/>
      <c r="F26" s="27"/>
      <c r="G26" s="67">
        <f t="shared" si="0"/>
        <v>4.2743055555555555E-2</v>
      </c>
      <c r="H26" s="39">
        <v>0.5</v>
      </c>
      <c r="I26" s="54">
        <v>1.1805555555555557E-2</v>
      </c>
      <c r="J26" s="54">
        <v>1.9178240740740742E-2</v>
      </c>
      <c r="K26" s="58">
        <f t="shared" si="1"/>
        <v>7.3726851851851852E-3</v>
      </c>
      <c r="L26" s="61">
        <v>2.0659722222222222E-2</v>
      </c>
      <c r="M26" s="54">
        <f t="shared" si="2"/>
        <v>1.4814814814814795E-3</v>
      </c>
      <c r="N26" s="54">
        <v>4.2569444444444444E-2</v>
      </c>
      <c r="O26" s="58">
        <f t="shared" si="3"/>
        <v>2.1909722222222223E-2</v>
      </c>
      <c r="P26" s="66">
        <v>4.2858796296296298E-2</v>
      </c>
      <c r="Q26" s="66">
        <f t="shared" si="4"/>
        <v>2.8935185185185314E-4</v>
      </c>
      <c r="R26" s="61">
        <v>5.454861111111111E-2</v>
      </c>
      <c r="S26" s="58">
        <f t="shared" si="5"/>
        <v>1.1689814814814813E-2</v>
      </c>
      <c r="T26" s="49"/>
      <c r="U26" t="s">
        <v>3</v>
      </c>
      <c r="V26" t="s">
        <v>57</v>
      </c>
      <c r="W26" t="s">
        <v>10</v>
      </c>
      <c r="X26" s="2">
        <v>0.625</v>
      </c>
    </row>
    <row r="27" spans="1:34" x14ac:dyDescent="0.25">
      <c r="A27" s="16">
        <v>21</v>
      </c>
      <c r="B27" s="12" t="s">
        <v>30</v>
      </c>
      <c r="C27" s="17" t="s">
        <v>44</v>
      </c>
      <c r="D27" s="30"/>
      <c r="E27" s="12"/>
      <c r="F27" s="27"/>
      <c r="G27" s="67">
        <f t="shared" si="0"/>
        <v>4.4456018518518513E-2</v>
      </c>
      <c r="H27" s="39">
        <v>0.375</v>
      </c>
      <c r="I27" s="54">
        <v>9.0393518518518522E-3</v>
      </c>
      <c r="J27" s="54">
        <v>1.667824074074074E-2</v>
      </c>
      <c r="K27" s="58">
        <f t="shared" si="1"/>
        <v>7.6388888888888878E-3</v>
      </c>
      <c r="L27" s="61">
        <v>1.9027777777777775E-2</v>
      </c>
      <c r="M27" s="54">
        <f t="shared" si="2"/>
        <v>2.3495370370370354E-3</v>
      </c>
      <c r="N27" s="54">
        <v>3.8240740740740742E-2</v>
      </c>
      <c r="O27" s="58">
        <f t="shared" si="3"/>
        <v>1.9212962962962966E-2</v>
      </c>
      <c r="P27" s="66">
        <v>3.847222222222222E-2</v>
      </c>
      <c r="Q27" s="66">
        <f t="shared" si="4"/>
        <v>2.3148148148147835E-4</v>
      </c>
      <c r="R27" s="61">
        <v>5.3495370370370367E-2</v>
      </c>
      <c r="S27" s="58">
        <f t="shared" si="5"/>
        <v>1.5023148148148147E-2</v>
      </c>
      <c r="T27" s="49"/>
      <c r="U27" t="s">
        <v>6</v>
      </c>
      <c r="V27" t="s">
        <v>57</v>
      </c>
      <c r="W27" t="s">
        <v>10</v>
      </c>
      <c r="X27" s="4" t="s">
        <v>65</v>
      </c>
      <c r="Y27" t="s">
        <v>10</v>
      </c>
    </row>
    <row r="28" spans="1:34" x14ac:dyDescent="0.25">
      <c r="A28" s="16">
        <v>14</v>
      </c>
      <c r="B28" s="12" t="s">
        <v>34</v>
      </c>
      <c r="C28" s="17" t="s">
        <v>47</v>
      </c>
      <c r="D28" s="30"/>
      <c r="E28" s="12"/>
      <c r="F28" s="27"/>
      <c r="G28" s="67" t="s">
        <v>86</v>
      </c>
      <c r="H28" s="39">
        <v>0.2986111111111111</v>
      </c>
      <c r="I28" s="54">
        <v>6.5972222222222222E-3</v>
      </c>
      <c r="J28" s="54">
        <v>1.1655092592592594E-2</v>
      </c>
      <c r="K28" s="58">
        <f t="shared" si="1"/>
        <v>5.0578703703703714E-3</v>
      </c>
      <c r="L28" s="61">
        <v>1.2581018518518517E-2</v>
      </c>
      <c r="M28" s="54">
        <f t="shared" si="2"/>
        <v>9.2592592592592379E-4</v>
      </c>
      <c r="N28" s="54">
        <v>2.8935185185185185E-2</v>
      </c>
      <c r="O28" s="58">
        <f t="shared" si="3"/>
        <v>1.635416666666667E-2</v>
      </c>
      <c r="P28" s="64"/>
      <c r="Q28" s="66"/>
      <c r="R28" s="61"/>
      <c r="S28" s="58"/>
      <c r="T28" s="49"/>
      <c r="U28" s="1" t="s">
        <v>0</v>
      </c>
      <c r="V28" t="s">
        <v>57</v>
      </c>
      <c r="W28" t="s">
        <v>10</v>
      </c>
      <c r="X28" s="2">
        <v>0.28472222222222221</v>
      </c>
      <c r="Y28" t="s">
        <v>10</v>
      </c>
      <c r="Z28" s="2">
        <v>9.7222222222222224E-2</v>
      </c>
      <c r="AG28" s="2"/>
      <c r="AH28" s="2"/>
    </row>
    <row r="29" spans="1:34" x14ac:dyDescent="0.25">
      <c r="A29" s="16"/>
      <c r="B29" s="12"/>
      <c r="C29" s="17"/>
      <c r="D29" s="30"/>
      <c r="E29" s="12"/>
      <c r="F29" s="27"/>
      <c r="G29" s="33"/>
      <c r="H29" s="40"/>
      <c r="I29" s="54"/>
      <c r="J29" s="12"/>
      <c r="K29" s="58"/>
      <c r="L29" s="61"/>
      <c r="M29" s="12"/>
      <c r="N29" s="12"/>
      <c r="O29" s="17"/>
      <c r="P29" s="64"/>
      <c r="Q29" s="64"/>
      <c r="R29" s="43"/>
      <c r="S29" s="17"/>
      <c r="T29" s="49"/>
    </row>
    <row r="30" spans="1:34" x14ac:dyDescent="0.25">
      <c r="A30" s="16"/>
      <c r="B30" s="12"/>
      <c r="C30" s="17"/>
      <c r="D30" s="30"/>
      <c r="E30" s="12"/>
      <c r="F30" s="27"/>
      <c r="G30" s="33"/>
      <c r="H30" s="40"/>
      <c r="I30" s="54"/>
      <c r="J30" s="12"/>
      <c r="K30" s="58"/>
      <c r="L30" s="61"/>
      <c r="M30" s="12"/>
      <c r="N30" s="12"/>
      <c r="O30" s="17"/>
      <c r="P30" s="64"/>
      <c r="Q30" s="64"/>
      <c r="R30" s="43"/>
      <c r="S30" s="17"/>
      <c r="T30" s="49"/>
      <c r="U30" t="s">
        <v>59</v>
      </c>
      <c r="W30">
        <f>COUNTIF(W4:W28,"Y")</f>
        <v>24</v>
      </c>
    </row>
    <row r="31" spans="1:34" ht="15.75" thickBot="1" x14ac:dyDescent="0.3">
      <c r="A31" s="19"/>
      <c r="B31" s="20"/>
      <c r="C31" s="21"/>
      <c r="D31" s="32"/>
      <c r="E31" s="20"/>
      <c r="F31" s="29"/>
      <c r="G31" s="34"/>
      <c r="H31" s="41"/>
      <c r="I31" s="55"/>
      <c r="J31" s="20"/>
      <c r="K31" s="59"/>
      <c r="L31" s="62"/>
      <c r="M31" s="20"/>
      <c r="N31" s="20"/>
      <c r="O31" s="21"/>
      <c r="P31" s="65"/>
      <c r="Q31" s="65"/>
      <c r="R31" s="44"/>
      <c r="S31" s="21"/>
      <c r="T31" s="49"/>
    </row>
  </sheetData>
  <autoFilter ref="V1:V31" xr:uid="{00000000-0009-0000-0000-000006000000}">
    <filterColumn colId="0">
      <filters>
        <filter val="B&amp;B"/>
      </filters>
    </filterColumn>
  </autoFilter>
  <mergeCells count="1">
    <mergeCell ref="A3:C3"/>
  </mergeCells>
  <hyperlinks>
    <hyperlink ref="U28" r:id="rId1" xr:uid="{00000000-0004-0000-0600-000000000000}"/>
    <hyperlink ref="U10" r:id="rId2" display="apjeffries@gmail.com" xr:uid="{00000000-0004-0000-0600-000001000000}"/>
    <hyperlink ref="U8" r:id="rId3" xr:uid="{00000000-0004-0000-0600-000002000000}"/>
    <hyperlink ref="U9" r:id="rId4" xr:uid="{00000000-0004-0000-0600-000003000000}"/>
  </hyperlinks>
  <pageMargins left="0.44" right="0.48" top="0.13" bottom="0.3" header="0.31496062992125984" footer="0.31496062992125984"/>
  <pageSetup paperSize="9" orientation="landscape" horizontalDpi="4294967293" verticalDpi="4294967293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2017</vt:lpstr>
      <vt:lpstr>2016</vt:lpstr>
      <vt:lpstr>2015</vt:lpstr>
      <vt:lpstr>2014</vt:lpstr>
      <vt:lpstr>2013</vt:lpstr>
      <vt:lpstr>2012</vt:lpstr>
      <vt:lpstr>2011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Study</dc:creator>
  <cp:lastModifiedBy>robin</cp:lastModifiedBy>
  <cp:lastPrinted>2017-08-18T10:57:29Z</cp:lastPrinted>
  <dcterms:created xsi:type="dcterms:W3CDTF">2011-07-27T05:20:25Z</dcterms:created>
  <dcterms:modified xsi:type="dcterms:W3CDTF">2017-08-18T11:02:26Z</dcterms:modified>
</cp:coreProperties>
</file>